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David Rice\ALB Website Updates\Forms update May 2023\Multifamily,Commercial,SBA,Blanket,Bridge\"/>
    </mc:Choice>
  </mc:AlternateContent>
  <xr:revisionPtr revIDLastSave="0" documentId="13_ncr:1_{BE8C030B-820B-4826-9A10-E3841D3F24A8}" xr6:coauthVersionLast="47" xr6:coauthVersionMax="47" xr10:uidLastSave="{00000000-0000-0000-0000-000000000000}"/>
  <bookViews>
    <workbookView xWindow="30375" yWindow="780" windowWidth="26025" windowHeight="13710" xr2:uid="{38D41857-84FF-4619-8AD1-F40E77D24FB3}"/>
  </bookViews>
  <sheets>
    <sheet name="Personal Financial Statement" sheetId="1" r:id="rId1"/>
    <sheet name="SREO Page 1" sheetId="2" r:id="rId2"/>
    <sheet name="SREO Page 2" sheetId="3" r:id="rId3"/>
  </sheets>
  <definedNames>
    <definedName name="_xlnm.Print_Area" localSheetId="0">'Personal Financial Statement'!$A$1:$N$56</definedName>
    <definedName name="_xlnm.Print_Area" localSheetId="1">'SREO Page 1'!$A$1:$U$59</definedName>
    <definedName name="_xlnm.Print_Area" localSheetId="2">'SREO Page 2'!$A$1:$U$54</definedName>
    <definedName name="_xlnm.Print_Titles" localSheetId="1">'SREO Page 1'!$3:$5</definedName>
    <definedName name="_xlnm.Print_Titles" localSheetId="2">'SREO Page 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3" l="1"/>
  <c r="T48" i="3"/>
  <c r="S48" i="3"/>
  <c r="R48" i="3"/>
  <c r="K48" i="3"/>
  <c r="J48" i="3"/>
  <c r="U46" i="3"/>
  <c r="U48" i="3" s="1"/>
  <c r="T45" i="3"/>
  <c r="S45" i="3"/>
  <c r="R45" i="3"/>
  <c r="K45" i="3"/>
  <c r="J45" i="3"/>
  <c r="U43" i="3"/>
  <c r="U45" i="3" s="1"/>
  <c r="T42" i="3"/>
  <c r="S42" i="3"/>
  <c r="R42" i="3"/>
  <c r="K42" i="3"/>
  <c r="J42" i="3"/>
  <c r="U40" i="3"/>
  <c r="U42" i="3" s="1"/>
  <c r="T39" i="3"/>
  <c r="S39" i="3"/>
  <c r="R39" i="3"/>
  <c r="K39" i="3"/>
  <c r="J39" i="3"/>
  <c r="U37" i="3"/>
  <c r="U39" i="3" s="1"/>
  <c r="T36" i="3"/>
  <c r="S36" i="3"/>
  <c r="R36" i="3"/>
  <c r="K36" i="3"/>
  <c r="J36" i="3"/>
  <c r="U34" i="3"/>
  <c r="U36" i="3" s="1"/>
  <c r="T33" i="3"/>
  <c r="S33" i="3"/>
  <c r="R33" i="3"/>
  <c r="K33" i="3"/>
  <c r="J33" i="3"/>
  <c r="U31" i="3"/>
  <c r="U33" i="3" s="1"/>
  <c r="T30" i="3"/>
  <c r="S30" i="3"/>
  <c r="R30" i="3"/>
  <c r="K30" i="3"/>
  <c r="J30" i="3"/>
  <c r="U28" i="3"/>
  <c r="U30" i="3" s="1"/>
  <c r="U27" i="3"/>
  <c r="T27" i="3"/>
  <c r="S27" i="3"/>
  <c r="R27" i="3"/>
  <c r="K27" i="3"/>
  <c r="J27" i="3"/>
  <c r="U25" i="3"/>
  <c r="T24" i="3"/>
  <c r="S24" i="3"/>
  <c r="R24" i="3"/>
  <c r="K24" i="3"/>
  <c r="J24" i="3"/>
  <c r="U22" i="3"/>
  <c r="U24" i="3" s="1"/>
  <c r="T21" i="3"/>
  <c r="S21" i="3"/>
  <c r="R21" i="3"/>
  <c r="K21" i="3"/>
  <c r="J21" i="3"/>
  <c r="U19" i="3"/>
  <c r="U21" i="3" s="1"/>
  <c r="T18" i="3"/>
  <c r="S18" i="3"/>
  <c r="R18" i="3"/>
  <c r="K18" i="3"/>
  <c r="J18" i="3"/>
  <c r="U16" i="3"/>
  <c r="U18" i="3" s="1"/>
  <c r="T15" i="3"/>
  <c r="S15" i="3"/>
  <c r="R15" i="3"/>
  <c r="K15" i="3"/>
  <c r="J15" i="3"/>
  <c r="U13" i="3"/>
  <c r="U15" i="3" s="1"/>
  <c r="T12" i="3"/>
  <c r="S12" i="3"/>
  <c r="R12" i="3"/>
  <c r="K12" i="3"/>
  <c r="J12" i="3"/>
  <c r="U10" i="3"/>
  <c r="U12" i="3" s="1"/>
  <c r="T9" i="3"/>
  <c r="S9" i="3"/>
  <c r="R9" i="3"/>
  <c r="K9" i="3"/>
  <c r="J9" i="3"/>
  <c r="U7" i="3"/>
  <c r="U9" i="3" s="1"/>
  <c r="T6" i="3"/>
  <c r="S6" i="3"/>
  <c r="R6" i="3"/>
  <c r="K6" i="3"/>
  <c r="J6" i="3"/>
  <c r="U4" i="3"/>
  <c r="U6" i="3" s="1"/>
  <c r="A1" i="3"/>
  <c r="U47" i="2"/>
  <c r="T47" i="2"/>
  <c r="S47" i="2"/>
  <c r="R47" i="2"/>
  <c r="K47" i="2"/>
  <c r="J47" i="2"/>
  <c r="U45" i="2"/>
  <c r="U44" i="2"/>
  <c r="T44" i="2"/>
  <c r="S44" i="2"/>
  <c r="R44" i="2"/>
  <c r="K44" i="2"/>
  <c r="J44" i="2"/>
  <c r="U42" i="2"/>
  <c r="T41" i="2"/>
  <c r="S41" i="2"/>
  <c r="R41" i="2"/>
  <c r="K41" i="2"/>
  <c r="J41" i="2"/>
  <c r="U39" i="2"/>
  <c r="U41" i="2" s="1"/>
  <c r="T38" i="2"/>
  <c r="S38" i="2"/>
  <c r="R38" i="2"/>
  <c r="K38" i="2"/>
  <c r="J38" i="2"/>
  <c r="U36" i="2"/>
  <c r="U38" i="2" s="1"/>
  <c r="T35" i="2"/>
  <c r="S35" i="2"/>
  <c r="R35" i="2"/>
  <c r="K35" i="2"/>
  <c r="J35" i="2"/>
  <c r="U33" i="2"/>
  <c r="U35" i="2" s="1"/>
  <c r="T32" i="2"/>
  <c r="S32" i="2"/>
  <c r="R32" i="2"/>
  <c r="K32" i="2"/>
  <c r="J32" i="2"/>
  <c r="U30" i="2"/>
  <c r="U32" i="2" s="1"/>
  <c r="T29" i="2"/>
  <c r="S29" i="2"/>
  <c r="R29" i="2"/>
  <c r="K29" i="2"/>
  <c r="J29" i="2"/>
  <c r="U27" i="2"/>
  <c r="U29" i="2" s="1"/>
  <c r="T26" i="2"/>
  <c r="S26" i="2"/>
  <c r="R26" i="2"/>
  <c r="K26" i="2"/>
  <c r="J26" i="2"/>
  <c r="U24" i="2"/>
  <c r="U26" i="2" s="1"/>
  <c r="T23" i="2"/>
  <c r="S23" i="2"/>
  <c r="R23" i="2"/>
  <c r="K23" i="2"/>
  <c r="J23" i="2"/>
  <c r="U21" i="2"/>
  <c r="U23" i="2" s="1"/>
  <c r="T20" i="2"/>
  <c r="S20" i="2"/>
  <c r="R20" i="2"/>
  <c r="K20" i="2"/>
  <c r="J20" i="2"/>
  <c r="U18" i="2"/>
  <c r="U20" i="2" s="1"/>
  <c r="T17" i="2"/>
  <c r="S17" i="2"/>
  <c r="R17" i="2"/>
  <c r="K17" i="2"/>
  <c r="J17" i="2"/>
  <c r="U15" i="2"/>
  <c r="U17" i="2" s="1"/>
  <c r="T14" i="2"/>
  <c r="S14" i="2"/>
  <c r="R14" i="2"/>
  <c r="K14" i="2"/>
  <c r="J14" i="2"/>
  <c r="U12" i="2"/>
  <c r="U14" i="2" s="1"/>
  <c r="T11" i="2"/>
  <c r="S11" i="2"/>
  <c r="R11" i="2"/>
  <c r="K11" i="2"/>
  <c r="J11" i="2"/>
  <c r="U9" i="2"/>
  <c r="U11" i="2" s="1"/>
  <c r="T8" i="2"/>
  <c r="S8" i="2"/>
  <c r="R8" i="2"/>
  <c r="K8" i="2"/>
  <c r="J8" i="2"/>
  <c r="U6" i="2"/>
  <c r="U8" i="2" s="1"/>
  <c r="T49" i="3" l="1"/>
  <c r="J49" i="3"/>
  <c r="R48" i="2"/>
  <c r="K49" i="3"/>
  <c r="R49" i="3"/>
  <c r="S49" i="3"/>
  <c r="S48" i="2"/>
  <c r="S50" i="2" s="1"/>
  <c r="T48" i="2"/>
  <c r="T50" i="2" s="1"/>
  <c r="K48" i="2"/>
  <c r="K50" i="2" s="1"/>
  <c r="L26" i="1" s="1"/>
  <c r="J48" i="2"/>
  <c r="U49" i="3"/>
  <c r="U48" i="2"/>
  <c r="R50" i="2" l="1"/>
  <c r="J50" i="2"/>
  <c r="E26" i="1" s="1"/>
  <c r="E30" i="1" s="1"/>
  <c r="U50" i="2"/>
  <c r="L28" i="1"/>
  <c r="L29" i="1" l="1"/>
  <c r="L30" i="1" s="1"/>
</calcChain>
</file>

<file path=xl/sharedStrings.xml><?xml version="1.0" encoding="utf-8"?>
<sst xmlns="http://schemas.openxmlformats.org/spreadsheetml/2006/main" count="447" uniqueCount="128">
  <si>
    <t>Applicant Name:</t>
  </si>
  <si>
    <t>Date of Birth:</t>
  </si>
  <si>
    <t>Home Phone:</t>
  </si>
  <si>
    <t>Address:</t>
  </si>
  <si>
    <t>City, State, Zip:</t>
  </si>
  <si>
    <t>Marital Status:</t>
  </si>
  <si>
    <t>Employer Name:</t>
  </si>
  <si>
    <t>Job Position:</t>
  </si>
  <si>
    <t>Annual Income:</t>
  </si>
  <si>
    <t>Business Phone:</t>
  </si>
  <si>
    <t>Social Security #:</t>
  </si>
  <si>
    <t>Email:</t>
  </si>
  <si>
    <t>Country:</t>
  </si>
  <si>
    <t>Years In This Job:</t>
  </si>
  <si>
    <t>Years In Profession:</t>
  </si>
  <si>
    <t>Spouse's Name:</t>
  </si>
  <si>
    <t>PERSONAL FINANCIAL STATEMENT</t>
  </si>
  <si>
    <t>Date:</t>
  </si>
  <si>
    <t>Important information when applying for a loan: To help the government fight the funding of terrorism and money laundering activities, federal law requires all financial institutions to obtain, and record information that identifies each person who opens an account.  What this means for ou: When you open an account, we will ask for your name, address, date of birth, and other information that will allow us to idenntify you.  We may also ask to see your driver's license or other identifying documents.</t>
  </si>
  <si>
    <t>Cash on hand &amp; in Financial Institutions:</t>
  </si>
  <si>
    <t>Savings Accounts:</t>
  </si>
  <si>
    <t>IRA or Other Retirement Accounts:</t>
  </si>
  <si>
    <t>1031 Exchange:</t>
  </si>
  <si>
    <t>Earnest Money Deposit (Property Purchase):</t>
  </si>
  <si>
    <t>Stocks and Bonds:</t>
  </si>
  <si>
    <t>Automobile(s)-Present Value:</t>
  </si>
  <si>
    <t>Other Personal Property:</t>
  </si>
  <si>
    <t>Other Assets:</t>
  </si>
  <si>
    <t>Total:</t>
  </si>
  <si>
    <t>Assets</t>
  </si>
  <si>
    <t>Amount</t>
  </si>
  <si>
    <t>Liabilities</t>
  </si>
  <si>
    <t>Amounts</t>
  </si>
  <si>
    <t>Total Assets:</t>
  </si>
  <si>
    <t>Accounts Payable:</t>
  </si>
  <si>
    <t>Notes Payable to Banks and Others:</t>
  </si>
  <si>
    <t>Installment Accounts (Auto):</t>
  </si>
  <si>
    <t>Monthly Payment:</t>
  </si>
  <si>
    <t>Installment Accounts (Other):</t>
  </si>
  <si>
    <t>Mortgages on Real Estate (See SREO):</t>
  </si>
  <si>
    <t>Real Estate Owned (See SREO):</t>
  </si>
  <si>
    <t>Other Liabilities:</t>
  </si>
  <si>
    <t>Total Liabilities:</t>
  </si>
  <si>
    <t>Net Worth:</t>
  </si>
  <si>
    <t xml:space="preserve">Principal | Borrower: </t>
  </si>
  <si>
    <t>Name Here</t>
  </si>
  <si>
    <t>* Proposed status changes in the near future (sale, exchange, rental composition, etc.) should be described in remarks section.</t>
  </si>
  <si>
    <t>ANNUAL</t>
  </si>
  <si>
    <t xml:space="preserve">Legal Owner
Property Address         </t>
  </si>
  <si>
    <t>Pers. Liable</t>
  </si>
  <si>
    <t>Prop Type*</t>
  </si>
  <si>
    <t># Units / SF</t>
  </si>
  <si>
    <t>% Owned</t>
  </si>
  <si>
    <t>% Occupied</t>
  </si>
  <si>
    <t xml:space="preserve">Acq. Date Cost  </t>
  </si>
  <si>
    <t>Full Market Value</t>
  </si>
  <si>
    <t>Mortgage Liens</t>
  </si>
  <si>
    <t>Mortgage Lender</t>
  </si>
  <si>
    <t>Maturity Date</t>
  </si>
  <si>
    <t>Interest Rate</t>
  </si>
  <si>
    <t>Fixed / Variable</t>
  </si>
  <si>
    <t>Rental Revenue</t>
  </si>
  <si>
    <t>Expenses</t>
  </si>
  <si>
    <t>Mortgage Pmts.</t>
  </si>
  <si>
    <t>Net Rental Income</t>
  </si>
  <si>
    <t>Yes</t>
  </si>
  <si>
    <t>Primary Residence</t>
  </si>
  <si>
    <t xml:space="preserve"> </t>
  </si>
  <si>
    <t>1st</t>
  </si>
  <si>
    <t>-</t>
  </si>
  <si>
    <t>Cost:</t>
  </si>
  <si>
    <t>2nd</t>
  </si>
  <si>
    <t>Ownership % Total</t>
  </si>
  <si>
    <t>Fixed</t>
  </si>
  <si>
    <t>Apts.</t>
  </si>
  <si>
    <t>Variable</t>
  </si>
  <si>
    <t>No</t>
  </si>
  <si>
    <t>Apts. - Student</t>
  </si>
  <si>
    <t>Apts. - Senior</t>
  </si>
  <si>
    <t>SFR</t>
  </si>
  <si>
    <t>Retail</t>
  </si>
  <si>
    <t>Office</t>
  </si>
  <si>
    <t>Land</t>
  </si>
  <si>
    <t>Self Stor.</t>
  </si>
  <si>
    <t>Hospitality</t>
  </si>
  <si>
    <t>Other</t>
  </si>
  <si>
    <t xml:space="preserve">  </t>
  </si>
  <si>
    <t>* Property Type</t>
  </si>
  <si>
    <t>TOTALS:</t>
  </si>
  <si>
    <t xml:space="preserve">TOTALS:  </t>
  </si>
  <si>
    <t xml:space="preserve">         TOTAL ALL PAGES:</t>
  </si>
  <si>
    <t>TOTAL ALL PAGES:</t>
  </si>
  <si>
    <t xml:space="preserve">THIS SCHEDULE IS TO BE ATTACHED TO AND MADE A PART OF MY LOAN APPLICATION.     </t>
  </si>
  <si>
    <t>Signed________________________________</t>
  </si>
  <si>
    <t>Signature</t>
  </si>
  <si>
    <t>Date</t>
  </si>
  <si>
    <t>Comments / Remarks</t>
  </si>
  <si>
    <t>Real Estate Schedule Page 2</t>
  </si>
  <si>
    <t>Prop. Type</t>
  </si>
  <si>
    <t>Op Expense (excl Dep)</t>
  </si>
  <si>
    <t>SECTION I - INDIVIDUAL INFORMATION</t>
  </si>
  <si>
    <t>SECTION II - FINANCIAL CONDITION AS OF SIGNED DATE</t>
  </si>
  <si>
    <t>SECTION III - DECLARATIONS</t>
  </si>
  <si>
    <t>Spouse</t>
  </si>
  <si>
    <t>Applicant</t>
  </si>
  <si>
    <t>Have you ever filed bankruptcy?</t>
  </si>
  <si>
    <t>Are there any outstanding judgements against you?</t>
  </si>
  <si>
    <t>Have you ever had property foreclosed upon or given title or deed in lieu thereof?</t>
  </si>
  <si>
    <t>Are you presently involved in any legal action?</t>
  </si>
  <si>
    <t>Have you ever been convicted of a crime, other than a minor vehicle moving violation?</t>
  </si>
  <si>
    <t>Are you a co-signer or guarantor of any other debt?</t>
  </si>
  <si>
    <t>Are you currently an Executive Officer or on the Board of Directors of any Bank, Thrift or S&amp;L?</t>
  </si>
  <si>
    <t>Have you ever been deliinquent on government financing (SBA, FHA, Student Loans, etc.)?</t>
  </si>
  <si>
    <t>Are you currently delinquent or in default on any federal debt or any other loan, mortgage, financial obligation, bond or loan guarantee?</t>
  </si>
  <si>
    <t>Do you have any delinquent federal, state, property or other outstanding tax liability?</t>
  </si>
  <si>
    <t>Are you a member or veteran of the Armed Forces or Armed Forces Reserves?</t>
  </si>
  <si>
    <t>Are you a U.S. Citizen?</t>
  </si>
  <si>
    <t>Are you a permanent resident alien?</t>
  </si>
  <si>
    <t>Are you obligated to pay alimony, child support or separate maintenance?</t>
  </si>
  <si>
    <t>For purchases, do you or your immediate family share ownership or related with the seller?</t>
  </si>
  <si>
    <t>SIGNATURES</t>
  </si>
  <si>
    <t>Signature (Applicant):</t>
  </si>
  <si>
    <t>Signature (Spouse):</t>
  </si>
  <si>
    <t>The signer(s) certifies that the above statement and attached schedules, including all federal tax returns, prepared by or for the undersigned are a complete and true statement of the financial condition of the undersigned on the date indicated.</t>
  </si>
  <si>
    <t xml:space="preserve">      </t>
  </si>
  <si>
    <t>Commercial</t>
  </si>
  <si>
    <t>Mixed Use</t>
  </si>
  <si>
    <t>Apts-Mixed Use-Com'l-SFR-Hospitality-Land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</si>
</sst>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mm/dd/yy;@"/>
    <numFmt numFmtId="165" formatCode="[&lt;=9999999]###\-####;\(###\)\ ###\-####"/>
    <numFmt numFmtId="166" formatCode="000\-00\-0000"/>
    <numFmt numFmtId="167" formatCode="&quot;$&quot;#,##0.00"/>
    <numFmt numFmtId="168" formatCode="&quot;$&quot;#,##0"/>
    <numFmt numFmtId="169" formatCode="0;;;@"/>
    <numFmt numFmtId="170" formatCode="_(* #,##0_);_(* \(#,##0\);_(* &quot;-&quot;??_);_(@_)"/>
  </numFmts>
  <fonts count="14" x14ac:knownFonts="1">
    <font>
      <sz val="11"/>
      <color theme="1"/>
      <name val="Calibri"/>
      <family val="2"/>
      <scheme val="minor"/>
    </font>
    <font>
      <sz val="10"/>
      <color theme="1"/>
      <name val="Arial"/>
      <family val="2"/>
    </font>
    <font>
      <b/>
      <sz val="10"/>
      <color theme="1"/>
      <name val="Arial"/>
      <family val="2"/>
    </font>
    <font>
      <b/>
      <sz val="12"/>
      <color theme="1"/>
      <name val="Arial"/>
      <family val="2"/>
    </font>
    <font>
      <b/>
      <sz val="14"/>
      <color theme="1"/>
      <name val="Arial"/>
      <family val="2"/>
    </font>
    <font>
      <sz val="9"/>
      <color theme="1"/>
      <name val="Arial"/>
      <family val="2"/>
    </font>
    <font>
      <sz val="10"/>
      <name val="Arial"/>
      <family val="2"/>
    </font>
    <font>
      <sz val="12"/>
      <name val="Verdana"/>
      <family val="2"/>
    </font>
    <font>
      <b/>
      <sz val="12"/>
      <name val="Verdana"/>
      <family val="2"/>
    </font>
    <font>
      <b/>
      <sz val="12"/>
      <color rgb="FF0000FF"/>
      <name val="Verdana"/>
      <family val="2"/>
    </font>
    <font>
      <sz val="12"/>
      <name val="Arial"/>
      <family val="2"/>
    </font>
    <font>
      <sz val="12"/>
      <color rgb="FFFF0000"/>
      <name val="Verdana"/>
      <family val="2"/>
    </font>
    <font>
      <b/>
      <sz val="12"/>
      <color theme="1"/>
      <name val="Verdana"/>
      <family val="2"/>
    </font>
    <font>
      <sz val="8"/>
      <color rgb="FF000000"/>
      <name val="Segoe U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5">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224">
    <xf numFmtId="0" fontId="0" fillId="0" borderId="0" xfId="0"/>
    <xf numFmtId="0" fontId="1" fillId="0" borderId="0" xfId="0" applyFont="1"/>
    <xf numFmtId="0" fontId="1" fillId="0" borderId="3" xfId="0" applyFont="1" applyBorder="1"/>
    <xf numFmtId="166" fontId="1" fillId="0" borderId="3" xfId="0" applyNumberFormat="1" applyFont="1" applyBorder="1"/>
    <xf numFmtId="0" fontId="1" fillId="0" borderId="2" xfId="0" applyFont="1" applyBorder="1"/>
    <xf numFmtId="0" fontId="1" fillId="0" borderId="5" xfId="0" applyFont="1" applyBorder="1"/>
    <xf numFmtId="0" fontId="1" fillId="0" borderId="10" xfId="0" applyFont="1" applyBorder="1"/>
    <xf numFmtId="0" fontId="1" fillId="0" borderId="11" xfId="0" applyFont="1" applyBorder="1"/>
    <xf numFmtId="0" fontId="1" fillId="0" borderId="13" xfId="0" applyFont="1" applyBorder="1"/>
    <xf numFmtId="0" fontId="1" fillId="0" borderId="16" xfId="0" applyFont="1" applyBorder="1"/>
    <xf numFmtId="0" fontId="1" fillId="0" borderId="14" xfId="0" applyFont="1" applyBorder="1"/>
    <xf numFmtId="0" fontId="1" fillId="0" borderId="18" xfId="0" applyFont="1" applyBorder="1"/>
    <xf numFmtId="0" fontId="1" fillId="0" borderId="21" xfId="0" applyFont="1" applyBorder="1"/>
    <xf numFmtId="0" fontId="4" fillId="0" borderId="0" xfId="0" applyFont="1"/>
    <xf numFmtId="164" fontId="3" fillId="0" borderId="0" xfId="0" applyNumberFormat="1" applyFont="1" applyAlignment="1">
      <alignment horizontal="left" vertical="center"/>
    </xf>
    <xf numFmtId="0" fontId="7" fillId="0" borderId="0" xfId="1" applyFont="1" applyProtection="1">
      <protection locked="0"/>
    </xf>
    <xf numFmtId="44" fontId="7" fillId="0" borderId="0" xfId="2" applyFont="1" applyProtection="1">
      <protection locked="0"/>
    </xf>
    <xf numFmtId="0" fontId="8" fillId="0" borderId="19" xfId="1" applyFont="1" applyBorder="1" applyAlignment="1" applyProtection="1">
      <alignment horizontal="left" indent="5"/>
      <protection locked="0"/>
    </xf>
    <xf numFmtId="0" fontId="7" fillId="0" borderId="19" xfId="1" applyFont="1" applyBorder="1" applyProtection="1">
      <protection locked="0"/>
    </xf>
    <xf numFmtId="0" fontId="7" fillId="0" borderId="1" xfId="1" applyFont="1" applyBorder="1" applyAlignment="1">
      <alignment horizontal="center" vertical="center" wrapText="1"/>
    </xf>
    <xf numFmtId="44" fontId="7" fillId="0" borderId="1" xfId="2" applyFont="1" applyBorder="1" applyAlignment="1" applyProtection="1">
      <alignment horizontal="center" vertical="center" wrapText="1"/>
    </xf>
    <xf numFmtId="0" fontId="7" fillId="0" borderId="1" xfId="1" applyFont="1" applyBorder="1" applyAlignment="1" applyProtection="1">
      <alignment horizontal="center" vertical="center"/>
      <protection locked="0"/>
    </xf>
    <xf numFmtId="0" fontId="7" fillId="0" borderId="3" xfId="1" applyFont="1" applyBorder="1" applyAlignment="1">
      <alignment horizontal="center"/>
    </xf>
    <xf numFmtId="14" fontId="7" fillId="0" borderId="4" xfId="1" applyNumberFormat="1" applyFont="1" applyBorder="1" applyAlignment="1" applyProtection="1">
      <alignment horizontal="center"/>
      <protection locked="0"/>
    </xf>
    <xf numFmtId="170" fontId="7" fillId="0" borderId="19" xfId="3" applyNumberFormat="1" applyFont="1" applyBorder="1" applyAlignment="1" applyProtection="1">
      <alignment vertical="top"/>
    </xf>
    <xf numFmtId="42" fontId="7" fillId="0" borderId="19" xfId="3" applyNumberFormat="1" applyFont="1" applyBorder="1" applyAlignment="1" applyProtection="1">
      <alignment vertical="center"/>
      <protection locked="0"/>
    </xf>
    <xf numFmtId="14" fontId="7" fillId="0" borderId="1" xfId="1" applyNumberFormat="1" applyFont="1" applyBorder="1" applyAlignment="1" applyProtection="1">
      <alignment horizontal="center" vertical="center"/>
      <protection locked="0"/>
    </xf>
    <xf numFmtId="10" fontId="7" fillId="0" borderId="1" xfId="4" applyNumberFormat="1" applyFont="1" applyBorder="1" applyAlignment="1" applyProtection="1">
      <alignment horizontal="center" vertical="center"/>
      <protection locked="0"/>
    </xf>
    <xf numFmtId="42" fontId="7" fillId="2" borderId="1" xfId="2" applyNumberFormat="1" applyFont="1" applyFill="1" applyBorder="1" applyAlignment="1" applyProtection="1">
      <alignment vertical="center"/>
      <protection locked="0"/>
    </xf>
    <xf numFmtId="0" fontId="7" fillId="2" borderId="20" xfId="1" applyFont="1" applyFill="1" applyBorder="1" applyAlignment="1">
      <alignment horizontal="left" vertical="top"/>
    </xf>
    <xf numFmtId="42" fontId="7" fillId="0" borderId="4" xfId="3" applyNumberFormat="1" applyFont="1" applyBorder="1" applyAlignment="1" applyProtection="1">
      <alignment horizontal="right"/>
      <protection locked="0"/>
    </xf>
    <xf numFmtId="44" fontId="7" fillId="0" borderId="3" xfId="2" applyFont="1" applyBorder="1" applyAlignment="1" applyProtection="1">
      <alignment vertical="top"/>
    </xf>
    <xf numFmtId="42" fontId="7" fillId="0" borderId="4" xfId="3" applyNumberFormat="1" applyFont="1" applyBorder="1" applyAlignment="1" applyProtection="1">
      <alignment vertical="center"/>
      <protection locked="0"/>
    </xf>
    <xf numFmtId="42" fontId="7" fillId="2" borderId="33" xfId="2" applyNumberFormat="1" applyFont="1" applyFill="1" applyBorder="1" applyAlignment="1" applyProtection="1">
      <alignment vertical="center"/>
      <protection locked="0"/>
    </xf>
    <xf numFmtId="0" fontId="7" fillId="0" borderId="0" xfId="1" applyFont="1" applyAlignment="1" applyProtection="1">
      <alignment horizontal="center"/>
      <protection locked="0"/>
    </xf>
    <xf numFmtId="42" fontId="7" fillId="3" borderId="27" xfId="3" applyNumberFormat="1" applyFont="1" applyFill="1" applyBorder="1" applyAlignment="1" applyProtection="1">
      <alignment vertical="center"/>
    </xf>
    <xf numFmtId="3" fontId="7" fillId="4" borderId="4" xfId="1" applyNumberFormat="1" applyFont="1" applyFill="1" applyBorder="1" applyAlignment="1">
      <alignment vertical="center"/>
    </xf>
    <xf numFmtId="3" fontId="7" fillId="4" borderId="2" xfId="1" applyNumberFormat="1" applyFont="1" applyFill="1" applyBorder="1" applyAlignment="1">
      <alignment vertical="center"/>
    </xf>
    <xf numFmtId="42" fontId="7" fillId="3" borderId="1" xfId="1" applyNumberFormat="1" applyFont="1" applyFill="1" applyBorder="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11" fillId="4" borderId="20" xfId="1" applyFont="1" applyFill="1" applyBorder="1" applyAlignment="1">
      <alignment horizontal="left" vertical="top"/>
    </xf>
    <xf numFmtId="0" fontId="7" fillId="4" borderId="20" xfId="1" applyFont="1" applyFill="1" applyBorder="1" applyAlignment="1">
      <alignment horizontal="left" vertical="top"/>
    </xf>
    <xf numFmtId="0" fontId="7" fillId="0" borderId="0" xfId="1" applyFont="1" applyAlignment="1" applyProtection="1">
      <alignment horizontal="right"/>
      <protection locked="0"/>
    </xf>
    <xf numFmtId="0" fontId="8" fillId="0" borderId="0" xfId="1" applyFont="1" applyAlignment="1" applyProtection="1">
      <alignment horizontal="right"/>
      <protection locked="0"/>
    </xf>
    <xf numFmtId="42" fontId="8" fillId="3" borderId="1" xfId="1" applyNumberFormat="1" applyFont="1" applyFill="1" applyBorder="1" applyAlignment="1">
      <alignment vertical="center"/>
    </xf>
    <xf numFmtId="0" fontId="8" fillId="0" borderId="0" xfId="1" applyFont="1" applyProtection="1">
      <protection locked="0"/>
    </xf>
    <xf numFmtId="0" fontId="8" fillId="0" borderId="0" xfId="1" applyFont="1" applyAlignment="1" applyProtection="1">
      <alignment horizontal="left"/>
      <protection locked="0"/>
    </xf>
    <xf numFmtId="0" fontId="7" fillId="0" borderId="19" xfId="1" applyFont="1" applyBorder="1" applyAlignment="1" applyProtection="1">
      <alignment horizontal="right"/>
      <protection locked="0"/>
    </xf>
    <xf numFmtId="0" fontId="7" fillId="0" borderId="0" xfId="1" applyFont="1" applyAlignment="1" applyProtection="1">
      <alignment vertical="top"/>
      <protection locked="0"/>
    </xf>
    <xf numFmtId="44" fontId="7" fillId="0" borderId="26" xfId="2" applyFont="1" applyBorder="1" applyAlignment="1" applyProtection="1">
      <alignment horizontal="right" vertical="top"/>
      <protection locked="0"/>
    </xf>
    <xf numFmtId="0" fontId="12" fillId="0" borderId="19" xfId="1" applyFont="1" applyBorder="1" applyAlignment="1" applyProtection="1">
      <alignment horizontal="left"/>
      <protection locked="0"/>
    </xf>
    <xf numFmtId="0" fontId="8" fillId="0" borderId="19" xfId="1" applyFont="1" applyBorder="1" applyProtection="1">
      <protection locked="0"/>
    </xf>
    <xf numFmtId="0" fontId="7" fillId="0" borderId="0" xfId="0" applyFont="1" applyProtection="1">
      <protection locked="0"/>
    </xf>
    <xf numFmtId="0" fontId="7" fillId="0" borderId="0" xfId="0" applyFont="1" applyAlignment="1" applyProtection="1">
      <alignment horizontal="right"/>
      <protection locked="0"/>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45" xfId="0" applyFont="1" applyBorder="1"/>
    <xf numFmtId="0" fontId="1" fillId="0" borderId="46" xfId="0" applyFont="1" applyBorder="1"/>
    <xf numFmtId="0" fontId="1" fillId="0" borderId="45" xfId="0" applyFont="1" applyBorder="1" applyAlignment="1">
      <alignment horizontal="right" vertical="center"/>
    </xf>
    <xf numFmtId="0" fontId="1" fillId="0" borderId="48" xfId="0" applyFont="1" applyBorder="1"/>
    <xf numFmtId="0" fontId="1" fillId="0" borderId="47" xfId="0" applyFont="1" applyBorder="1"/>
    <xf numFmtId="0" fontId="1" fillId="0" borderId="49" xfId="0" applyFont="1" applyBorder="1"/>
    <xf numFmtId="0" fontId="1" fillId="0" borderId="0" xfId="0" applyFont="1" applyAlignment="1">
      <alignment horizontal="right"/>
    </xf>
    <xf numFmtId="0" fontId="1" fillId="5" borderId="2" xfId="0" applyFont="1" applyFill="1" applyBorder="1" applyProtection="1">
      <protection locked="0"/>
    </xf>
    <xf numFmtId="0" fontId="1" fillId="5" borderId="6" xfId="0" applyFont="1" applyFill="1" applyBorder="1" applyAlignment="1" applyProtection="1">
      <alignment horizontal="left" vertical="center" indent="1"/>
      <protection locked="0"/>
    </xf>
    <xf numFmtId="0" fontId="1" fillId="5" borderId="15" xfId="0" applyFont="1" applyFill="1" applyBorder="1" applyAlignment="1" applyProtection="1">
      <alignment horizontal="left" vertical="center" indent="1"/>
      <protection locked="0"/>
    </xf>
    <xf numFmtId="0" fontId="1" fillId="5" borderId="11" xfId="0" applyFont="1" applyFill="1" applyBorder="1" applyProtection="1">
      <protection locked="0"/>
    </xf>
    <xf numFmtId="0" fontId="1" fillId="5" borderId="12" xfId="0" applyFont="1" applyFill="1" applyBorder="1" applyAlignment="1" applyProtection="1">
      <alignment horizontal="left" indent="1"/>
      <protection locked="0"/>
    </xf>
    <xf numFmtId="0" fontId="1" fillId="5" borderId="17" xfId="0" applyFont="1" applyFill="1" applyBorder="1" applyAlignment="1" applyProtection="1">
      <alignment horizontal="left" indent="1"/>
      <protection locked="0"/>
    </xf>
    <xf numFmtId="42" fontId="7" fillId="5" borderId="19" xfId="3" applyNumberFormat="1" applyFont="1" applyFill="1" applyBorder="1" applyAlignment="1" applyProtection="1">
      <alignment vertical="center"/>
      <protection locked="0"/>
    </xf>
    <xf numFmtId="42" fontId="7" fillId="5" borderId="4" xfId="3" applyNumberFormat="1" applyFont="1" applyFill="1" applyBorder="1" applyAlignment="1" applyProtection="1">
      <alignment vertical="center"/>
      <protection locked="0"/>
    </xf>
    <xf numFmtId="42" fontId="7" fillId="5" borderId="1" xfId="2" applyNumberFormat="1" applyFont="1" applyFill="1" applyBorder="1" applyAlignment="1" applyProtection="1">
      <alignment vertical="center"/>
      <protection locked="0"/>
    </xf>
    <xf numFmtId="42" fontId="7" fillId="5" borderId="33" xfId="2" applyNumberFormat="1" applyFont="1" applyFill="1" applyBorder="1" applyAlignment="1" applyProtection="1">
      <alignment vertical="center"/>
      <protection locked="0"/>
    </xf>
    <xf numFmtId="0" fontId="7" fillId="5" borderId="3" xfId="1" applyFont="1" applyFill="1" applyBorder="1" applyAlignment="1">
      <alignment horizontal="center"/>
    </xf>
    <xf numFmtId="14" fontId="7" fillId="5" borderId="4" xfId="1" applyNumberFormat="1" applyFont="1" applyFill="1" applyBorder="1" applyAlignment="1" applyProtection="1">
      <alignment horizontal="center"/>
      <protection locked="0"/>
    </xf>
    <xf numFmtId="42" fontId="7" fillId="5" borderId="4" xfId="3" applyNumberFormat="1" applyFont="1" applyFill="1" applyBorder="1" applyAlignment="1" applyProtection="1">
      <alignment horizontal="right"/>
      <protection locked="0"/>
    </xf>
    <xf numFmtId="14" fontId="7" fillId="5" borderId="1" xfId="1" applyNumberFormat="1" applyFont="1" applyFill="1" applyBorder="1" applyAlignment="1" applyProtection="1">
      <alignment horizontal="center" vertical="center"/>
      <protection locked="0"/>
    </xf>
    <xf numFmtId="10" fontId="7" fillId="5" borderId="1" xfId="4" applyNumberFormat="1" applyFont="1" applyFill="1" applyBorder="1" applyAlignment="1" applyProtection="1">
      <alignment horizontal="center" vertical="center"/>
      <protection locked="0"/>
    </xf>
    <xf numFmtId="170" fontId="7" fillId="0" borderId="19" xfId="3" applyNumberFormat="1" applyFont="1" applyFill="1" applyBorder="1" applyAlignment="1" applyProtection="1">
      <alignment vertical="top"/>
    </xf>
    <xf numFmtId="44" fontId="7" fillId="0" borderId="3" xfId="2" applyFont="1" applyFill="1" applyBorder="1" applyAlignment="1" applyProtection="1">
      <alignment vertical="top"/>
    </xf>
    <xf numFmtId="0" fontId="7" fillId="5" borderId="1" xfId="1" applyFont="1" applyFill="1" applyBorder="1" applyAlignment="1" applyProtection="1">
      <alignment horizontal="center" vertical="center"/>
      <protection locked="0"/>
    </xf>
    <xf numFmtId="0" fontId="7" fillId="5" borderId="20" xfId="1" applyFont="1" applyFill="1" applyBorder="1" applyAlignment="1">
      <alignment horizontal="left" vertical="top"/>
    </xf>
    <xf numFmtId="42" fontId="7" fillId="4" borderId="1" xfId="1" applyNumberFormat="1" applyFont="1" applyFill="1" applyBorder="1" applyAlignment="1">
      <alignment vertical="center"/>
    </xf>
    <xf numFmtId="164" fontId="1" fillId="0" borderId="4" xfId="0" applyNumberFormat="1" applyFont="1" applyBorder="1" applyAlignment="1" applyProtection="1">
      <alignment horizontal="center"/>
      <protection locked="0"/>
    </xf>
    <xf numFmtId="0" fontId="1" fillId="0" borderId="19" xfId="0" applyFont="1" applyBorder="1" applyAlignment="1">
      <alignment horizontal="left" indent="1"/>
    </xf>
    <xf numFmtId="0" fontId="1" fillId="0" borderId="4" xfId="0" applyFont="1" applyBorder="1" applyAlignment="1">
      <alignment horizontal="left" inden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64" fontId="1" fillId="0" borderId="19" xfId="0" applyNumberFormat="1" applyFont="1" applyBorder="1" applyAlignment="1" applyProtection="1">
      <alignment horizontal="center"/>
      <protection locked="0"/>
    </xf>
    <xf numFmtId="168" fontId="1" fillId="5" borderId="1" xfId="0" applyNumberFormat="1" applyFont="1" applyFill="1" applyBorder="1" applyAlignment="1" applyProtection="1">
      <alignment horizontal="left" indent="1"/>
      <protection locked="0"/>
    </xf>
    <xf numFmtId="168" fontId="1" fillId="5" borderId="39" xfId="0" applyNumberFormat="1" applyFont="1" applyFill="1" applyBorder="1" applyAlignment="1" applyProtection="1">
      <alignment horizontal="left" indent="1"/>
      <protection locked="0"/>
    </xf>
    <xf numFmtId="168" fontId="2" fillId="0" borderId="1" xfId="0" applyNumberFormat="1" applyFont="1" applyBorder="1" applyAlignment="1">
      <alignment horizontal="left" indent="1"/>
    </xf>
    <xf numFmtId="168" fontId="2" fillId="0" borderId="39" xfId="0" applyNumberFormat="1" applyFont="1" applyBorder="1" applyAlignment="1">
      <alignment horizontal="left" indent="1"/>
    </xf>
    <xf numFmtId="168" fontId="2" fillId="0" borderId="41" xfId="0" applyNumberFormat="1" applyFont="1" applyBorder="1" applyAlignment="1">
      <alignment horizontal="left" indent="1"/>
    </xf>
    <xf numFmtId="168" fontId="2" fillId="0" borderId="42" xfId="0" applyNumberFormat="1" applyFont="1" applyBorder="1" applyAlignment="1">
      <alignment horizontal="left" inden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1" xfId="0" applyFont="1" applyBorder="1" applyAlignment="1">
      <alignment horizontal="left"/>
    </xf>
    <xf numFmtId="0" fontId="2" fillId="0" borderId="1" xfId="0" applyFont="1" applyBorder="1" applyAlignment="1">
      <alignment horizontal="right" indent="1"/>
    </xf>
    <xf numFmtId="0" fontId="2" fillId="0" borderId="41" xfId="0" applyFont="1" applyBorder="1" applyAlignment="1">
      <alignment horizontal="right" indent="1"/>
    </xf>
    <xf numFmtId="0" fontId="2" fillId="0" borderId="40" xfId="0" applyFont="1" applyBorder="1" applyAlignment="1">
      <alignment horizontal="right" indent="1"/>
    </xf>
    <xf numFmtId="168" fontId="1" fillId="0" borderId="4" xfId="0" applyNumberFormat="1" applyFont="1" applyBorder="1" applyAlignment="1">
      <alignment horizontal="left" indent="1"/>
    </xf>
    <xf numFmtId="168" fontId="1" fillId="0" borderId="11" xfId="0" applyNumberFormat="1" applyFont="1" applyBorder="1" applyAlignment="1">
      <alignment horizontal="left" indent="1"/>
    </xf>
    <xf numFmtId="168" fontId="1" fillId="0" borderId="1" xfId="0" applyNumberFormat="1" applyFont="1" applyBorder="1" applyAlignment="1">
      <alignment horizontal="left" indent="1"/>
    </xf>
    <xf numFmtId="168" fontId="1" fillId="0" borderId="39" xfId="0" applyNumberFormat="1" applyFont="1" applyBorder="1" applyAlignment="1">
      <alignment horizontal="left" indent="1"/>
    </xf>
    <xf numFmtId="0" fontId="1" fillId="0" borderId="0" xfId="0" applyFont="1" applyAlignment="1">
      <alignment horizontal="right" indent="1"/>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1" fillId="0" borderId="27" xfId="0" applyFont="1" applyBorder="1" applyAlignment="1">
      <alignment horizontal="right" indent="1"/>
    </xf>
    <xf numFmtId="0" fontId="1" fillId="0" borderId="38" xfId="0" applyFont="1" applyBorder="1" applyAlignment="1">
      <alignment horizontal="left"/>
    </xf>
    <xf numFmtId="168" fontId="1" fillId="0" borderId="26" xfId="0" applyNumberFormat="1" applyFont="1" applyBorder="1" applyAlignment="1">
      <alignment horizontal="left" indent="1"/>
    </xf>
    <xf numFmtId="168" fontId="1" fillId="0" borderId="12" xfId="0" applyNumberFormat="1" applyFont="1" applyBorder="1" applyAlignment="1">
      <alignment horizontal="left" indent="1"/>
    </xf>
    <xf numFmtId="0" fontId="2" fillId="0" borderId="43" xfId="0" applyFont="1" applyBorder="1" applyAlignment="1">
      <alignment horizontal="center" vertical="center"/>
    </xf>
    <xf numFmtId="0" fontId="1" fillId="5" borderId="4" xfId="0" applyFont="1" applyFill="1" applyBorder="1" applyAlignment="1" applyProtection="1">
      <alignment horizontal="left" indent="1"/>
      <protection locked="0"/>
    </xf>
    <xf numFmtId="0" fontId="1" fillId="5" borderId="2" xfId="0" applyFont="1" applyFill="1" applyBorder="1" applyAlignment="1" applyProtection="1">
      <alignment horizontal="left" indent="1"/>
      <protection locked="0"/>
    </xf>
    <xf numFmtId="164" fontId="1" fillId="5" borderId="4" xfId="0" applyNumberFormat="1" applyFont="1" applyFill="1" applyBorder="1" applyAlignment="1" applyProtection="1">
      <alignment horizontal="left" indent="1"/>
      <protection locked="0"/>
    </xf>
    <xf numFmtId="164" fontId="1" fillId="5" borderId="2" xfId="0" applyNumberFormat="1" applyFont="1" applyFill="1" applyBorder="1" applyAlignment="1" applyProtection="1">
      <alignment horizontal="left" indent="1"/>
      <protection locked="0"/>
    </xf>
    <xf numFmtId="0" fontId="1" fillId="0" borderId="3" xfId="0" applyFont="1" applyBorder="1" applyAlignment="1">
      <alignment horizontal="left"/>
    </xf>
    <xf numFmtId="0" fontId="1" fillId="0" borderId="4" xfId="0" applyFont="1" applyBorder="1" applyAlignment="1">
      <alignment horizontal="left"/>
    </xf>
    <xf numFmtId="165" fontId="1" fillId="5" borderId="4" xfId="0" applyNumberFormat="1" applyFont="1" applyFill="1" applyBorder="1" applyAlignment="1" applyProtection="1">
      <alignment horizontal="left" indent="1"/>
      <protection locked="0"/>
    </xf>
    <xf numFmtId="165" fontId="1" fillId="5" borderId="2" xfId="0" applyNumberFormat="1" applyFont="1" applyFill="1" applyBorder="1" applyAlignment="1" applyProtection="1">
      <alignment horizontal="left" indent="1"/>
      <protection locked="0"/>
    </xf>
    <xf numFmtId="167" fontId="1" fillId="5" borderId="4" xfId="0" applyNumberFormat="1" applyFont="1" applyFill="1" applyBorder="1" applyAlignment="1" applyProtection="1">
      <alignment horizontal="left" indent="1"/>
      <protection locked="0"/>
    </xf>
    <xf numFmtId="167" fontId="1" fillId="5" borderId="2" xfId="0" applyNumberFormat="1" applyFont="1" applyFill="1" applyBorder="1" applyAlignment="1" applyProtection="1">
      <alignment horizontal="left" indent="1"/>
      <protection locked="0"/>
    </xf>
    <xf numFmtId="165" fontId="1" fillId="5" borderId="14" xfId="0" applyNumberFormat="1" applyFont="1" applyFill="1" applyBorder="1" applyAlignment="1" applyProtection="1">
      <alignment horizontal="left" indent="1"/>
      <protection locked="0"/>
    </xf>
    <xf numFmtId="165" fontId="1" fillId="5" borderId="15" xfId="0" applyNumberFormat="1" applyFont="1" applyFill="1" applyBorder="1" applyAlignment="1" applyProtection="1">
      <alignment horizontal="left" indent="1"/>
      <protection locked="0"/>
    </xf>
    <xf numFmtId="0" fontId="5" fillId="0" borderId="0" xfId="0" applyFont="1" applyAlignment="1">
      <alignment horizontal="left" vertical="top" wrapText="1"/>
    </xf>
    <xf numFmtId="164" fontId="3" fillId="5" borderId="19" xfId="0" applyNumberFormat="1" applyFont="1" applyFill="1" applyBorder="1" applyAlignment="1" applyProtection="1">
      <alignment horizontal="left" vertical="center"/>
      <protection locked="0"/>
    </xf>
    <xf numFmtId="0" fontId="1" fillId="5" borderId="4" xfId="0" applyFont="1" applyFill="1" applyBorder="1" applyAlignment="1" applyProtection="1">
      <alignment horizontal="left" indent="1" shrinkToFit="1"/>
      <protection locked="0"/>
    </xf>
    <xf numFmtId="0" fontId="1" fillId="5" borderId="11" xfId="0" applyFont="1" applyFill="1" applyBorder="1" applyAlignment="1" applyProtection="1">
      <alignment horizontal="left" indent="1" shrinkToFit="1"/>
      <protection locked="0"/>
    </xf>
    <xf numFmtId="0" fontId="1" fillId="5" borderId="11" xfId="0" applyFont="1" applyFill="1" applyBorder="1" applyAlignment="1" applyProtection="1">
      <alignment horizontal="left" indent="1"/>
      <protection locked="0"/>
    </xf>
    <xf numFmtId="0" fontId="1" fillId="0" borderId="4"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5" borderId="19" xfId="0" applyFont="1" applyFill="1" applyBorder="1" applyAlignment="1" applyProtection="1">
      <alignment horizontal="left" indent="1"/>
      <protection locked="0"/>
    </xf>
    <xf numFmtId="0" fontId="1" fillId="5" borderId="22" xfId="0" applyFont="1" applyFill="1" applyBorder="1" applyAlignment="1" applyProtection="1">
      <alignment horizontal="left" indent="1"/>
      <protection locked="0"/>
    </xf>
    <xf numFmtId="166" fontId="1" fillId="5" borderId="4" xfId="0" applyNumberFormat="1" applyFont="1" applyFill="1" applyBorder="1" applyAlignment="1" applyProtection="1">
      <alignment horizontal="left" indent="1"/>
      <protection locked="0"/>
    </xf>
    <xf numFmtId="166" fontId="1" fillId="5" borderId="11" xfId="0" applyNumberFormat="1" applyFont="1" applyFill="1" applyBorder="1" applyAlignment="1" applyProtection="1">
      <alignment horizontal="left" indent="1"/>
      <protection locked="0"/>
    </xf>
    <xf numFmtId="0" fontId="1" fillId="5" borderId="20" xfId="0" applyFont="1" applyFill="1" applyBorder="1" applyAlignment="1" applyProtection="1">
      <alignment horizontal="left" indent="1"/>
      <protection locked="0"/>
    </xf>
    <xf numFmtId="166" fontId="1" fillId="5" borderId="2" xfId="0" applyNumberFormat="1" applyFont="1" applyFill="1" applyBorder="1" applyAlignment="1" applyProtection="1">
      <alignment horizontal="left" indent="1"/>
      <protection locked="0"/>
    </xf>
    <xf numFmtId="0" fontId="1" fillId="5" borderId="2" xfId="0" applyFont="1" applyFill="1" applyBorder="1" applyAlignment="1" applyProtection="1">
      <alignment horizontal="left" indent="1" shrinkToFit="1"/>
      <protection locked="0"/>
    </xf>
    <xf numFmtId="0" fontId="8" fillId="0" borderId="0" xfId="1" applyFont="1" applyAlignment="1" applyProtection="1">
      <alignment horizontal="center"/>
      <protection locked="0"/>
    </xf>
    <xf numFmtId="0" fontId="8" fillId="0" borderId="36" xfId="1" applyFont="1" applyBorder="1" applyAlignment="1" applyProtection="1">
      <alignment horizontal="center"/>
      <protection locked="0"/>
    </xf>
    <xf numFmtId="0" fontId="8" fillId="0" borderId="0" xfId="1" applyFont="1" applyProtection="1">
      <protection locked="0"/>
    </xf>
    <xf numFmtId="0" fontId="7" fillId="0" borderId="5" xfId="1" applyFont="1" applyBorder="1" applyAlignment="1" applyProtection="1">
      <alignment horizontal="left" vertical="top" wrapText="1"/>
      <protection locked="0"/>
    </xf>
    <xf numFmtId="0" fontId="7" fillId="0" borderId="26" xfId="1" applyFont="1" applyBorder="1" applyAlignment="1" applyProtection="1">
      <alignment horizontal="left" vertical="top" wrapText="1"/>
      <protection locked="0"/>
    </xf>
    <xf numFmtId="0" fontId="7" fillId="0" borderId="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0" xfId="1" applyFont="1" applyAlignment="1" applyProtection="1">
      <alignment horizontal="left" vertical="top" wrapText="1"/>
      <protection locked="0"/>
    </xf>
    <xf numFmtId="0" fontId="7" fillId="0" borderId="36" xfId="1" applyFont="1" applyBorder="1" applyAlignment="1" applyProtection="1">
      <alignment horizontal="left" vertical="top" wrapText="1"/>
      <protection locked="0"/>
    </xf>
    <xf numFmtId="0" fontId="7" fillId="0" borderId="21" xfId="1" applyFont="1" applyBorder="1" applyAlignment="1" applyProtection="1">
      <alignment horizontal="left" vertical="top" wrapText="1"/>
      <protection locked="0"/>
    </xf>
    <xf numFmtId="0" fontId="7" fillId="0" borderId="19" xfId="1" applyFont="1" applyBorder="1" applyAlignment="1" applyProtection="1">
      <alignment horizontal="left" vertical="top" wrapText="1"/>
      <protection locked="0"/>
    </xf>
    <xf numFmtId="0" fontId="7" fillId="0" borderId="20" xfId="1" applyFont="1" applyBorder="1" applyAlignment="1" applyProtection="1">
      <alignment horizontal="left" vertical="top" wrapText="1"/>
      <protection locked="0"/>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4" borderId="3"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2" xfId="1" applyFont="1" applyFill="1" applyBorder="1" applyAlignment="1">
      <alignment horizontal="center" vertical="center"/>
    </xf>
    <xf numFmtId="42" fontId="7" fillId="4" borderId="3" xfId="1" applyNumberFormat="1" applyFont="1" applyFill="1" applyBorder="1" applyAlignment="1">
      <alignment horizontal="center" vertical="center"/>
    </xf>
    <xf numFmtId="42" fontId="7" fillId="4" borderId="4" xfId="1" applyNumberFormat="1" applyFont="1" applyFill="1" applyBorder="1" applyAlignment="1">
      <alignment horizontal="center" vertical="center"/>
    </xf>
    <xf numFmtId="42" fontId="8" fillId="3" borderId="3" xfId="1" applyNumberFormat="1" applyFont="1" applyFill="1" applyBorder="1" applyAlignment="1">
      <alignment horizontal="center" vertical="center"/>
    </xf>
    <xf numFmtId="42" fontId="8" fillId="3" borderId="2" xfId="1" applyNumberFormat="1" applyFont="1" applyFill="1" applyBorder="1" applyAlignment="1">
      <alignment horizontal="center" vertical="center"/>
    </xf>
    <xf numFmtId="0" fontId="7" fillId="0" borderId="0" xfId="1" applyFont="1" applyAlignment="1" applyProtection="1">
      <alignment horizontal="center"/>
      <protection locked="0"/>
    </xf>
    <xf numFmtId="42" fontId="8" fillId="0" borderId="3" xfId="1" applyNumberFormat="1" applyFont="1" applyBorder="1" applyAlignment="1">
      <alignment horizontal="center" vertical="center"/>
    </xf>
    <xf numFmtId="42" fontId="8" fillId="0" borderId="2" xfId="1" applyNumberFormat="1" applyFont="1" applyBorder="1" applyAlignment="1">
      <alignment horizontal="center" vertical="center"/>
    </xf>
    <xf numFmtId="0" fontId="7" fillId="0" borderId="3"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42" fontId="7" fillId="0" borderId="27" xfId="2" applyNumberFormat="1" applyFont="1" applyBorder="1" applyAlignment="1" applyProtection="1">
      <alignment horizontal="center" vertical="center"/>
      <protection locked="0"/>
    </xf>
    <xf numFmtId="42" fontId="7" fillId="0" borderId="33" xfId="2" applyNumberFormat="1" applyFont="1" applyBorder="1" applyAlignment="1" applyProtection="1">
      <alignment horizontal="center" vertical="center"/>
      <protection locked="0"/>
    </xf>
    <xf numFmtId="42" fontId="7" fillId="3" borderId="27" xfId="2" applyNumberFormat="1" applyFont="1" applyFill="1" applyBorder="1" applyAlignment="1" applyProtection="1">
      <alignment horizontal="left" vertical="center"/>
    </xf>
    <xf numFmtId="42" fontId="7" fillId="3" borderId="33" xfId="2" applyNumberFormat="1" applyFont="1" applyFill="1" applyBorder="1" applyAlignment="1" applyProtection="1">
      <alignment horizontal="left" vertical="center"/>
    </xf>
    <xf numFmtId="0" fontId="7" fillId="2" borderId="34" xfId="1" applyFont="1" applyFill="1" applyBorder="1" applyAlignment="1" applyProtection="1">
      <alignment horizontal="left" vertical="top" wrapText="1"/>
      <protection locked="0"/>
    </xf>
    <xf numFmtId="0" fontId="7" fillId="2" borderId="35" xfId="1" applyFont="1" applyFill="1" applyBorder="1" applyAlignment="1" applyProtection="1">
      <alignment horizontal="left" vertical="top" wrapText="1"/>
      <protection locked="0"/>
    </xf>
    <xf numFmtId="0" fontId="7" fillId="2" borderId="5"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0" borderId="27" xfId="1" applyFont="1" applyBorder="1" applyAlignment="1" applyProtection="1">
      <alignment horizontal="center" vertical="center" wrapText="1"/>
      <protection locked="0"/>
    </xf>
    <xf numFmtId="0" fontId="7" fillId="0" borderId="33" xfId="1" applyFont="1" applyBorder="1" applyAlignment="1" applyProtection="1">
      <alignment horizontal="center" vertical="center" wrapText="1"/>
      <protection locked="0"/>
    </xf>
    <xf numFmtId="37" fontId="7" fillId="0" borderId="27" xfId="1" applyNumberFormat="1" applyFont="1" applyBorder="1" applyAlignment="1" applyProtection="1">
      <alignment horizontal="center" vertical="center" wrapText="1"/>
      <protection locked="0"/>
    </xf>
    <xf numFmtId="37" fontId="7" fillId="0" borderId="33" xfId="1" applyNumberFormat="1" applyFont="1" applyBorder="1" applyAlignment="1" applyProtection="1">
      <alignment horizontal="center" vertical="center" wrapText="1"/>
      <protection locked="0"/>
    </xf>
    <xf numFmtId="9" fontId="7" fillId="0" borderId="1" xfId="1" applyNumberFormat="1" applyFont="1" applyBorder="1" applyAlignment="1" applyProtection="1">
      <alignment horizontal="center" vertical="center"/>
      <protection locked="0"/>
    </xf>
    <xf numFmtId="0" fontId="7" fillId="2" borderId="21" xfId="1" applyFont="1" applyFill="1" applyBorder="1" applyAlignment="1" applyProtection="1">
      <alignment horizontal="left" vertical="top" wrapText="1"/>
      <protection locked="0"/>
    </xf>
    <xf numFmtId="0" fontId="7" fillId="2" borderId="20" xfId="1" applyFont="1" applyFill="1" applyBorder="1" applyAlignment="1" applyProtection="1">
      <alignment horizontal="left" vertical="top" wrapText="1"/>
      <protection locked="0"/>
    </xf>
    <xf numFmtId="0" fontId="7" fillId="2" borderId="31" xfId="1" applyFont="1" applyFill="1" applyBorder="1" applyAlignment="1" applyProtection="1">
      <alignment horizontal="left" vertical="top" wrapText="1"/>
      <protection locked="0"/>
    </xf>
    <xf numFmtId="0" fontId="7" fillId="2" borderId="32" xfId="1" applyFont="1" applyFill="1" applyBorder="1" applyAlignment="1" applyProtection="1">
      <alignment horizontal="left" vertical="top" wrapText="1"/>
      <protection locked="0"/>
    </xf>
    <xf numFmtId="0" fontId="7" fillId="5" borderId="3" xfId="1" applyFont="1" applyFill="1" applyBorder="1" applyAlignment="1" applyProtection="1">
      <alignment horizontal="center" vertical="center" wrapText="1"/>
      <protection locked="0"/>
    </xf>
    <xf numFmtId="0" fontId="7" fillId="5" borderId="2" xfId="1" applyFont="1" applyFill="1" applyBorder="1" applyAlignment="1" applyProtection="1">
      <alignment horizontal="center" vertical="center" wrapText="1"/>
      <protection locked="0"/>
    </xf>
    <xf numFmtId="42" fontId="7" fillId="5" borderId="27" xfId="2" applyNumberFormat="1" applyFont="1" applyFill="1" applyBorder="1" applyAlignment="1" applyProtection="1">
      <alignment horizontal="center" vertical="center"/>
      <protection locked="0"/>
    </xf>
    <xf numFmtId="42" fontId="7" fillId="5" borderId="33" xfId="2" applyNumberFormat="1" applyFont="1" applyFill="1" applyBorder="1" applyAlignment="1" applyProtection="1">
      <alignment horizontal="center" vertical="center"/>
      <protection locked="0"/>
    </xf>
    <xf numFmtId="0" fontId="7" fillId="5" borderId="34" xfId="1" applyFont="1" applyFill="1" applyBorder="1" applyAlignment="1" applyProtection="1">
      <alignment horizontal="left" vertical="top" wrapText="1"/>
      <protection locked="0"/>
    </xf>
    <xf numFmtId="0" fontId="7" fillId="5" borderId="35" xfId="1" applyFont="1" applyFill="1" applyBorder="1" applyAlignment="1" applyProtection="1">
      <alignment horizontal="left" vertical="top" wrapText="1"/>
      <protection locked="0"/>
    </xf>
    <xf numFmtId="0" fontId="7" fillId="5" borderId="5" xfId="1" applyFont="1" applyFill="1" applyBorder="1" applyAlignment="1" applyProtection="1">
      <alignment horizontal="left" vertical="top" wrapText="1"/>
      <protection locked="0"/>
    </xf>
    <xf numFmtId="0" fontId="7" fillId="5" borderId="6" xfId="1" applyFont="1" applyFill="1" applyBorder="1" applyAlignment="1" applyProtection="1">
      <alignment horizontal="left" vertical="top" wrapText="1"/>
      <protection locked="0"/>
    </xf>
    <xf numFmtId="0" fontId="7" fillId="5" borderId="27" xfId="1" applyFont="1" applyFill="1" applyBorder="1" applyAlignment="1" applyProtection="1">
      <alignment horizontal="center" vertical="center" wrapText="1"/>
      <protection locked="0"/>
    </xf>
    <xf numFmtId="0" fontId="7" fillId="5" borderId="33" xfId="1" applyFont="1" applyFill="1" applyBorder="1" applyAlignment="1" applyProtection="1">
      <alignment horizontal="center" vertical="center" wrapText="1"/>
      <protection locked="0"/>
    </xf>
    <xf numFmtId="37" fontId="7" fillId="5" borderId="27" xfId="1" applyNumberFormat="1" applyFont="1" applyFill="1" applyBorder="1" applyAlignment="1" applyProtection="1">
      <alignment horizontal="center" vertical="center" wrapText="1"/>
      <protection locked="0"/>
    </xf>
    <xf numFmtId="37" fontId="7" fillId="5" borderId="33" xfId="1" applyNumberFormat="1" applyFont="1" applyFill="1" applyBorder="1" applyAlignment="1" applyProtection="1">
      <alignment horizontal="center" vertical="center" wrapText="1"/>
      <protection locked="0"/>
    </xf>
    <xf numFmtId="9" fontId="7" fillId="5" borderId="1" xfId="1" applyNumberFormat="1" applyFont="1" applyFill="1" applyBorder="1" applyAlignment="1" applyProtection="1">
      <alignment horizontal="center" vertical="center"/>
      <protection locked="0"/>
    </xf>
    <xf numFmtId="0" fontId="7" fillId="5" borderId="21" xfId="1" applyFont="1" applyFill="1" applyBorder="1" applyAlignment="1" applyProtection="1">
      <alignment horizontal="left" vertical="top" wrapText="1"/>
      <protection locked="0"/>
    </xf>
    <xf numFmtId="0" fontId="7" fillId="5" borderId="20" xfId="1" applyFont="1" applyFill="1" applyBorder="1" applyAlignment="1" applyProtection="1">
      <alignment horizontal="left" vertical="top" wrapText="1"/>
      <protection locked="0"/>
    </xf>
    <xf numFmtId="0" fontId="7" fillId="5" borderId="31" xfId="1" applyFont="1" applyFill="1" applyBorder="1" applyAlignment="1" applyProtection="1">
      <alignment horizontal="left" vertical="top" wrapText="1"/>
      <protection locked="0"/>
    </xf>
    <xf numFmtId="0" fontId="7" fillId="5" borderId="32" xfId="1" applyFont="1" applyFill="1" applyBorder="1" applyAlignment="1" applyProtection="1">
      <alignment horizontal="left" vertical="top" wrapText="1"/>
      <protection locked="0"/>
    </xf>
    <xf numFmtId="0" fontId="7" fillId="0" borderId="3" xfId="1" applyFont="1" applyBorder="1" applyAlignment="1" applyProtection="1">
      <alignment horizontal="left" vertical="center" shrinkToFit="1"/>
      <protection locked="0"/>
    </xf>
    <xf numFmtId="0" fontId="7" fillId="0" borderId="4" xfId="1" applyFont="1" applyBorder="1" applyAlignment="1" applyProtection="1">
      <alignment horizontal="left" vertical="center" shrinkToFit="1"/>
      <protection locked="0"/>
    </xf>
    <xf numFmtId="0" fontId="7" fillId="0" borderId="11" xfId="1" applyFont="1" applyBorder="1" applyAlignment="1" applyProtection="1">
      <alignment horizontal="left" vertical="center" shrinkToFit="1"/>
      <protection locked="0"/>
    </xf>
    <xf numFmtId="44" fontId="8" fillId="0" borderId="28" xfId="2" applyFont="1" applyBorder="1" applyAlignment="1" applyProtection="1">
      <alignment horizontal="center" vertical="center"/>
      <protection locked="0"/>
    </xf>
    <xf numFmtId="44" fontId="8" fillId="0" borderId="29" xfId="2" applyFont="1" applyBorder="1" applyAlignment="1" applyProtection="1">
      <alignment horizontal="center" vertical="center"/>
      <protection locked="0"/>
    </xf>
    <xf numFmtId="44" fontId="8" fillId="0" borderId="30" xfId="2" applyFont="1" applyBorder="1" applyAlignment="1" applyProtection="1">
      <alignment horizontal="center" vertical="center"/>
      <protection locked="0"/>
    </xf>
    <xf numFmtId="0" fontId="10" fillId="0" borderId="2" xfId="1" applyFont="1" applyBorder="1"/>
    <xf numFmtId="0" fontId="7" fillId="0" borderId="1" xfId="1" applyFont="1" applyBorder="1" applyAlignment="1">
      <alignment horizontal="center" vertical="center" wrapText="1"/>
    </xf>
    <xf numFmtId="169" fontId="9" fillId="5" borderId="19" xfId="1" applyNumberFormat="1" applyFont="1" applyFill="1" applyBorder="1" applyAlignment="1" applyProtection="1">
      <alignment horizontal="left"/>
      <protection locked="0"/>
    </xf>
    <xf numFmtId="0" fontId="7" fillId="0" borderId="27"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0" xfId="0" applyFont="1" applyAlignment="1" applyProtection="1">
      <alignment horizontal="center"/>
      <protection locked="0"/>
    </xf>
    <xf numFmtId="0" fontId="8" fillId="0" borderId="19" xfId="1" applyFont="1" applyBorder="1" applyAlignment="1" applyProtection="1">
      <alignment horizontal="center"/>
      <protection locked="0"/>
    </xf>
    <xf numFmtId="0" fontId="12" fillId="0" borderId="19" xfId="1" applyFont="1" applyBorder="1" applyAlignment="1" applyProtection="1">
      <alignment horizontal="left"/>
      <protection locked="0"/>
    </xf>
    <xf numFmtId="0" fontId="7" fillId="0" borderId="3" xfId="1" applyFont="1" applyBorder="1" applyAlignment="1" applyProtection="1">
      <alignment horizontal="left" wrapText="1"/>
      <protection locked="0"/>
    </xf>
    <xf numFmtId="0" fontId="7" fillId="0" borderId="4" xfId="1" applyFont="1" applyBorder="1" applyAlignment="1" applyProtection="1">
      <alignment horizontal="left" wrapText="1"/>
      <protection locked="0"/>
    </xf>
    <xf numFmtId="0" fontId="7" fillId="0" borderId="11" xfId="1" applyFont="1" applyBorder="1" applyAlignment="1" applyProtection="1">
      <alignment horizontal="left" wrapText="1"/>
      <protection locked="0"/>
    </xf>
  </cellXfs>
  <cellStyles count="5">
    <cellStyle name="Comma 2" xfId="3" xr:uid="{C4CAB898-E75E-4846-ABBD-B62637716909}"/>
    <cellStyle name="Currency 2" xfId="2" xr:uid="{50870983-01D8-4704-9D68-FEC2AE239D6E}"/>
    <cellStyle name="Normal" xfId="0" builtinId="0"/>
    <cellStyle name="Normal 2" xfId="1" xr:uid="{0C6D9486-10CB-45FD-AC2D-DA9A863D963F}"/>
    <cellStyle name="Percent 2" xfId="4" xr:uid="{BAF6C912-3843-4189-8ABF-31A51BA9E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13</xdr:row>
          <xdr:rowOff>38100</xdr:rowOff>
        </xdr:from>
        <xdr:to>
          <xdr:col>6</xdr:col>
          <xdr:colOff>847725</xdr:colOff>
          <xdr:row>13</xdr:row>
          <xdr:rowOff>247650</xdr:rowOff>
        </xdr:to>
        <xdr:sp macro="" textlink="">
          <xdr:nvSpPr>
            <xdr:cNvPr id="1025" name="Check Box 1" descr="Self Employed"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Self Empolyed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38100</xdr:rowOff>
        </xdr:from>
        <xdr:to>
          <xdr:col>13</xdr:col>
          <xdr:colOff>838200</xdr:colOff>
          <xdr:row>13</xdr:row>
          <xdr:rowOff>247650</xdr:rowOff>
        </xdr:to>
        <xdr:sp macro="" textlink="">
          <xdr:nvSpPr>
            <xdr:cNvPr id="1026" name="Check Box 2" descr="Self Employed"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Self Empolyed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38100</xdr:rowOff>
        </xdr:from>
        <xdr:to>
          <xdr:col>2</xdr:col>
          <xdr:colOff>238125</xdr:colOff>
          <xdr:row>11</xdr:row>
          <xdr:rowOff>247650</xdr:rowOff>
        </xdr:to>
        <xdr:sp macro="" textlink="">
          <xdr:nvSpPr>
            <xdr:cNvPr id="1027" name="Check Box 3" descr="Self Employed"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xdr:row>
          <xdr:rowOff>38100</xdr:rowOff>
        </xdr:from>
        <xdr:to>
          <xdr:col>3</xdr:col>
          <xdr:colOff>409575</xdr:colOff>
          <xdr:row>11</xdr:row>
          <xdr:rowOff>247650</xdr:rowOff>
        </xdr:to>
        <xdr:sp macro="" textlink="">
          <xdr:nvSpPr>
            <xdr:cNvPr id="1028" name="Check Box 4" descr="Self Employed"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11</xdr:row>
          <xdr:rowOff>38100</xdr:rowOff>
        </xdr:from>
        <xdr:to>
          <xdr:col>5</xdr:col>
          <xdr:colOff>95250</xdr:colOff>
          <xdr:row>11</xdr:row>
          <xdr:rowOff>247650</xdr:rowOff>
        </xdr:to>
        <xdr:sp macro="" textlink="">
          <xdr:nvSpPr>
            <xdr:cNvPr id="1029" name="Check Box 5" descr="Self Employed"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Separated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38100</xdr:rowOff>
        </xdr:from>
        <xdr:to>
          <xdr:col>9</xdr:col>
          <xdr:colOff>247650</xdr:colOff>
          <xdr:row>11</xdr:row>
          <xdr:rowOff>247650</xdr:rowOff>
        </xdr:to>
        <xdr:sp macro="" textlink="">
          <xdr:nvSpPr>
            <xdr:cNvPr id="1032" name="Check Box 8" descr="Self Employed"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11</xdr:row>
          <xdr:rowOff>38100</xdr:rowOff>
        </xdr:from>
        <xdr:to>
          <xdr:col>10</xdr:col>
          <xdr:colOff>419100</xdr:colOff>
          <xdr:row>11</xdr:row>
          <xdr:rowOff>247650</xdr:rowOff>
        </xdr:to>
        <xdr:sp macro="" textlink="">
          <xdr:nvSpPr>
            <xdr:cNvPr id="1033" name="Check Box 9" descr="Self Employed"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11</xdr:row>
          <xdr:rowOff>38100</xdr:rowOff>
        </xdr:from>
        <xdr:to>
          <xdr:col>12</xdr:col>
          <xdr:colOff>104775</xdr:colOff>
          <xdr:row>11</xdr:row>
          <xdr:rowOff>247650</xdr:rowOff>
        </xdr:to>
        <xdr:sp macro="" textlink="">
          <xdr:nvSpPr>
            <xdr:cNvPr id="1034" name="Check Box 10" descr="Self Employed"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Separated</a:t>
              </a:r>
            </a:p>
          </xdr:txBody>
        </xdr:sp>
        <xdr:clientData/>
      </xdr:twoCellAnchor>
    </mc:Choice>
    <mc:Fallback/>
  </mc:AlternateContent>
  <xdr:twoCellAnchor editAs="oneCell">
    <xdr:from>
      <xdr:col>0</xdr:col>
      <xdr:colOff>95250</xdr:colOff>
      <xdr:row>0</xdr:row>
      <xdr:rowOff>66675</xdr:rowOff>
    </xdr:from>
    <xdr:to>
      <xdr:col>4</xdr:col>
      <xdr:colOff>565785</xdr:colOff>
      <xdr:row>2</xdr:row>
      <xdr:rowOff>369570</xdr:rowOff>
    </xdr:to>
    <xdr:pic>
      <xdr:nvPicPr>
        <xdr:cNvPr id="2" name="Picture 1" descr="New Imag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250" y="66675"/>
          <a:ext cx="3413760" cy="883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219075</xdr:colOff>
          <xdr:row>34</xdr:row>
          <xdr:rowOff>66675</xdr:rowOff>
        </xdr:from>
        <xdr:to>
          <xdr:col>9</xdr:col>
          <xdr:colOff>390525</xdr:colOff>
          <xdr:row>34</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34</xdr:row>
          <xdr:rowOff>66675</xdr:rowOff>
        </xdr:from>
        <xdr:to>
          <xdr:col>10</xdr:col>
          <xdr:colOff>381000</xdr:colOff>
          <xdr:row>34</xdr:row>
          <xdr:rowOff>200025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66675</xdr:rowOff>
        </xdr:from>
        <xdr:to>
          <xdr:col>11</xdr:col>
          <xdr:colOff>409575</xdr:colOff>
          <xdr:row>34</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66675</xdr:rowOff>
        </xdr:from>
        <xdr:to>
          <xdr:col>12</xdr:col>
          <xdr:colOff>400050</xdr:colOff>
          <xdr:row>34</xdr:row>
          <xdr:rowOff>200025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35</xdr:row>
          <xdr:rowOff>76200</xdr:rowOff>
        </xdr:from>
        <xdr:to>
          <xdr:col>9</xdr:col>
          <xdr:colOff>390525</xdr:colOff>
          <xdr:row>35</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76200</xdr:rowOff>
        </xdr:from>
        <xdr:to>
          <xdr:col>10</xdr:col>
          <xdr:colOff>381000</xdr:colOff>
          <xdr:row>35</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35</xdr:row>
          <xdr:rowOff>76200</xdr:rowOff>
        </xdr:from>
        <xdr:to>
          <xdr:col>11</xdr:col>
          <xdr:colOff>409575</xdr:colOff>
          <xdr:row>35</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35</xdr:row>
          <xdr:rowOff>76200</xdr:rowOff>
        </xdr:from>
        <xdr:to>
          <xdr:col>12</xdr:col>
          <xdr:colOff>400050</xdr:colOff>
          <xdr:row>35</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36</xdr:row>
          <xdr:rowOff>66675</xdr:rowOff>
        </xdr:from>
        <xdr:to>
          <xdr:col>9</xdr:col>
          <xdr:colOff>390525</xdr:colOff>
          <xdr:row>36</xdr:row>
          <xdr:rowOff>200025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66675</xdr:rowOff>
        </xdr:from>
        <xdr:to>
          <xdr:col>10</xdr:col>
          <xdr:colOff>381000</xdr:colOff>
          <xdr:row>36</xdr:row>
          <xdr:rowOff>200025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36</xdr:row>
          <xdr:rowOff>66675</xdr:rowOff>
        </xdr:from>
        <xdr:to>
          <xdr:col>11</xdr:col>
          <xdr:colOff>409575</xdr:colOff>
          <xdr:row>36</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36</xdr:row>
          <xdr:rowOff>66675</xdr:rowOff>
        </xdr:from>
        <xdr:to>
          <xdr:col>12</xdr:col>
          <xdr:colOff>400050</xdr:colOff>
          <xdr:row>36</xdr:row>
          <xdr:rowOff>200025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37</xdr:row>
          <xdr:rowOff>66675</xdr:rowOff>
        </xdr:from>
        <xdr:to>
          <xdr:col>9</xdr:col>
          <xdr:colOff>390525</xdr:colOff>
          <xdr:row>37</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66675</xdr:rowOff>
        </xdr:from>
        <xdr:to>
          <xdr:col>10</xdr:col>
          <xdr:colOff>381000</xdr:colOff>
          <xdr:row>37</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66675</xdr:rowOff>
        </xdr:from>
        <xdr:to>
          <xdr:col>11</xdr:col>
          <xdr:colOff>409575</xdr:colOff>
          <xdr:row>37</xdr:row>
          <xdr:rowOff>200025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37</xdr:row>
          <xdr:rowOff>66675</xdr:rowOff>
        </xdr:from>
        <xdr:to>
          <xdr:col>12</xdr:col>
          <xdr:colOff>400050</xdr:colOff>
          <xdr:row>37</xdr:row>
          <xdr:rowOff>200025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38</xdr:row>
          <xdr:rowOff>66675</xdr:rowOff>
        </xdr:from>
        <xdr:to>
          <xdr:col>9</xdr:col>
          <xdr:colOff>390525</xdr:colOff>
          <xdr:row>38</xdr:row>
          <xdr:rowOff>200025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66675</xdr:rowOff>
        </xdr:from>
        <xdr:to>
          <xdr:col>10</xdr:col>
          <xdr:colOff>381000</xdr:colOff>
          <xdr:row>38</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38</xdr:row>
          <xdr:rowOff>66675</xdr:rowOff>
        </xdr:from>
        <xdr:to>
          <xdr:col>11</xdr:col>
          <xdr:colOff>409575</xdr:colOff>
          <xdr:row>38</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38</xdr:row>
          <xdr:rowOff>66675</xdr:rowOff>
        </xdr:from>
        <xdr:to>
          <xdr:col>12</xdr:col>
          <xdr:colOff>400050</xdr:colOff>
          <xdr:row>38</xdr:row>
          <xdr:rowOff>200025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39</xdr:row>
          <xdr:rowOff>66675</xdr:rowOff>
        </xdr:from>
        <xdr:to>
          <xdr:col>9</xdr:col>
          <xdr:colOff>390525</xdr:colOff>
          <xdr:row>39</xdr:row>
          <xdr:rowOff>200025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66675</xdr:rowOff>
        </xdr:from>
        <xdr:to>
          <xdr:col>10</xdr:col>
          <xdr:colOff>381000</xdr:colOff>
          <xdr:row>39</xdr:row>
          <xdr:rowOff>200025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66675</xdr:rowOff>
        </xdr:from>
        <xdr:to>
          <xdr:col>11</xdr:col>
          <xdr:colOff>409575</xdr:colOff>
          <xdr:row>39</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39</xdr:row>
          <xdr:rowOff>66675</xdr:rowOff>
        </xdr:from>
        <xdr:to>
          <xdr:col>12</xdr:col>
          <xdr:colOff>400050</xdr:colOff>
          <xdr:row>39</xdr:row>
          <xdr:rowOff>200025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40</xdr:row>
          <xdr:rowOff>66675</xdr:rowOff>
        </xdr:from>
        <xdr:to>
          <xdr:col>9</xdr:col>
          <xdr:colOff>390525</xdr:colOff>
          <xdr:row>40</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66675</xdr:rowOff>
        </xdr:from>
        <xdr:to>
          <xdr:col>10</xdr:col>
          <xdr:colOff>381000</xdr:colOff>
          <xdr:row>40</xdr:row>
          <xdr:rowOff>200025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40</xdr:row>
          <xdr:rowOff>66675</xdr:rowOff>
        </xdr:from>
        <xdr:to>
          <xdr:col>11</xdr:col>
          <xdr:colOff>409575</xdr:colOff>
          <xdr:row>40</xdr:row>
          <xdr:rowOff>200025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40</xdr:row>
          <xdr:rowOff>66675</xdr:rowOff>
        </xdr:from>
        <xdr:to>
          <xdr:col>12</xdr:col>
          <xdr:colOff>400050</xdr:colOff>
          <xdr:row>40</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41</xdr:row>
          <xdr:rowOff>66675</xdr:rowOff>
        </xdr:from>
        <xdr:to>
          <xdr:col>9</xdr:col>
          <xdr:colOff>390525</xdr:colOff>
          <xdr:row>41</xdr:row>
          <xdr:rowOff>200025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66675</xdr:rowOff>
        </xdr:from>
        <xdr:to>
          <xdr:col>10</xdr:col>
          <xdr:colOff>381000</xdr:colOff>
          <xdr:row>41</xdr:row>
          <xdr:rowOff>200025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41</xdr:row>
          <xdr:rowOff>66675</xdr:rowOff>
        </xdr:from>
        <xdr:to>
          <xdr:col>11</xdr:col>
          <xdr:colOff>409575</xdr:colOff>
          <xdr:row>41</xdr:row>
          <xdr:rowOff>200025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41</xdr:row>
          <xdr:rowOff>66675</xdr:rowOff>
        </xdr:from>
        <xdr:to>
          <xdr:col>12</xdr:col>
          <xdr:colOff>400050</xdr:colOff>
          <xdr:row>41</xdr:row>
          <xdr:rowOff>200025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42</xdr:row>
          <xdr:rowOff>66675</xdr:rowOff>
        </xdr:from>
        <xdr:to>
          <xdr:col>9</xdr:col>
          <xdr:colOff>390525</xdr:colOff>
          <xdr:row>42</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66675</xdr:rowOff>
        </xdr:from>
        <xdr:to>
          <xdr:col>10</xdr:col>
          <xdr:colOff>381000</xdr:colOff>
          <xdr:row>42</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66675</xdr:rowOff>
        </xdr:from>
        <xdr:to>
          <xdr:col>11</xdr:col>
          <xdr:colOff>409575</xdr:colOff>
          <xdr:row>42</xdr:row>
          <xdr:rowOff>200025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42</xdr:row>
          <xdr:rowOff>66675</xdr:rowOff>
        </xdr:from>
        <xdr:to>
          <xdr:col>12</xdr:col>
          <xdr:colOff>400050</xdr:colOff>
          <xdr:row>42</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43</xdr:row>
          <xdr:rowOff>66675</xdr:rowOff>
        </xdr:from>
        <xdr:to>
          <xdr:col>9</xdr:col>
          <xdr:colOff>390525</xdr:colOff>
          <xdr:row>43</xdr:row>
          <xdr:rowOff>200025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66675</xdr:rowOff>
        </xdr:from>
        <xdr:to>
          <xdr:col>10</xdr:col>
          <xdr:colOff>381000</xdr:colOff>
          <xdr:row>43</xdr:row>
          <xdr:rowOff>200025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43</xdr:row>
          <xdr:rowOff>66675</xdr:rowOff>
        </xdr:from>
        <xdr:to>
          <xdr:col>11</xdr:col>
          <xdr:colOff>409575</xdr:colOff>
          <xdr:row>43</xdr:row>
          <xdr:rowOff>200025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43</xdr:row>
          <xdr:rowOff>66675</xdr:rowOff>
        </xdr:from>
        <xdr:to>
          <xdr:col>12</xdr:col>
          <xdr:colOff>400050</xdr:colOff>
          <xdr:row>43</xdr:row>
          <xdr:rowOff>200025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44</xdr:row>
          <xdr:rowOff>66675</xdr:rowOff>
        </xdr:from>
        <xdr:to>
          <xdr:col>9</xdr:col>
          <xdr:colOff>390525</xdr:colOff>
          <xdr:row>44</xdr:row>
          <xdr:rowOff>200025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44</xdr:row>
          <xdr:rowOff>66675</xdr:rowOff>
        </xdr:from>
        <xdr:to>
          <xdr:col>10</xdr:col>
          <xdr:colOff>381000</xdr:colOff>
          <xdr:row>44</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44</xdr:row>
          <xdr:rowOff>66675</xdr:rowOff>
        </xdr:from>
        <xdr:to>
          <xdr:col>11</xdr:col>
          <xdr:colOff>409575</xdr:colOff>
          <xdr:row>44</xdr:row>
          <xdr:rowOff>200025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44</xdr:row>
          <xdr:rowOff>66675</xdr:rowOff>
        </xdr:from>
        <xdr:to>
          <xdr:col>12</xdr:col>
          <xdr:colOff>400050</xdr:colOff>
          <xdr:row>44</xdr:row>
          <xdr:rowOff>200025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45</xdr:row>
          <xdr:rowOff>66675</xdr:rowOff>
        </xdr:from>
        <xdr:to>
          <xdr:col>9</xdr:col>
          <xdr:colOff>390525</xdr:colOff>
          <xdr:row>45</xdr:row>
          <xdr:rowOff>200025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45</xdr:row>
          <xdr:rowOff>66675</xdr:rowOff>
        </xdr:from>
        <xdr:to>
          <xdr:col>10</xdr:col>
          <xdr:colOff>381000</xdr:colOff>
          <xdr:row>45</xdr:row>
          <xdr:rowOff>200025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66675</xdr:rowOff>
        </xdr:from>
        <xdr:to>
          <xdr:col>11</xdr:col>
          <xdr:colOff>409575</xdr:colOff>
          <xdr:row>45</xdr:row>
          <xdr:rowOff>200025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45</xdr:row>
          <xdr:rowOff>66675</xdr:rowOff>
        </xdr:from>
        <xdr:to>
          <xdr:col>12</xdr:col>
          <xdr:colOff>400050</xdr:colOff>
          <xdr:row>45</xdr:row>
          <xdr:rowOff>200025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46</xdr:row>
          <xdr:rowOff>66675</xdr:rowOff>
        </xdr:from>
        <xdr:to>
          <xdr:col>9</xdr:col>
          <xdr:colOff>390525</xdr:colOff>
          <xdr:row>46</xdr:row>
          <xdr:rowOff>200025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66675</xdr:rowOff>
        </xdr:from>
        <xdr:to>
          <xdr:col>10</xdr:col>
          <xdr:colOff>381000</xdr:colOff>
          <xdr:row>46</xdr:row>
          <xdr:rowOff>200025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46</xdr:row>
          <xdr:rowOff>66675</xdr:rowOff>
        </xdr:from>
        <xdr:to>
          <xdr:col>11</xdr:col>
          <xdr:colOff>409575</xdr:colOff>
          <xdr:row>46</xdr:row>
          <xdr:rowOff>200025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46</xdr:row>
          <xdr:rowOff>66675</xdr:rowOff>
        </xdr:from>
        <xdr:to>
          <xdr:col>12</xdr:col>
          <xdr:colOff>400050</xdr:colOff>
          <xdr:row>46</xdr:row>
          <xdr:rowOff>200025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47</xdr:row>
          <xdr:rowOff>66675</xdr:rowOff>
        </xdr:from>
        <xdr:to>
          <xdr:col>9</xdr:col>
          <xdr:colOff>390525</xdr:colOff>
          <xdr:row>47</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66675</xdr:rowOff>
        </xdr:from>
        <xdr:to>
          <xdr:col>10</xdr:col>
          <xdr:colOff>381000</xdr:colOff>
          <xdr:row>47</xdr:row>
          <xdr:rowOff>200025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66675</xdr:rowOff>
        </xdr:from>
        <xdr:to>
          <xdr:col>11</xdr:col>
          <xdr:colOff>409575</xdr:colOff>
          <xdr:row>47</xdr:row>
          <xdr:rowOff>200025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47</xdr:row>
          <xdr:rowOff>66675</xdr:rowOff>
        </xdr:from>
        <xdr:to>
          <xdr:col>12</xdr:col>
          <xdr:colOff>400050</xdr:colOff>
          <xdr:row>47</xdr:row>
          <xdr:rowOff>200025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48</xdr:row>
          <xdr:rowOff>66675</xdr:rowOff>
        </xdr:from>
        <xdr:to>
          <xdr:col>9</xdr:col>
          <xdr:colOff>390525</xdr:colOff>
          <xdr:row>48</xdr:row>
          <xdr:rowOff>200025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66675</xdr:rowOff>
        </xdr:from>
        <xdr:to>
          <xdr:col>10</xdr:col>
          <xdr:colOff>381000</xdr:colOff>
          <xdr:row>48</xdr:row>
          <xdr:rowOff>200025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66675</xdr:rowOff>
        </xdr:from>
        <xdr:to>
          <xdr:col>11</xdr:col>
          <xdr:colOff>409575</xdr:colOff>
          <xdr:row>48</xdr:row>
          <xdr:rowOff>200025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48</xdr:row>
          <xdr:rowOff>66675</xdr:rowOff>
        </xdr:from>
        <xdr:to>
          <xdr:col>12</xdr:col>
          <xdr:colOff>400050</xdr:colOff>
          <xdr:row>48</xdr:row>
          <xdr:rowOff>200025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2A44B-3BD2-4FD1-911B-14CF36E11747}">
  <sheetPr>
    <pageSetUpPr fitToPage="1"/>
  </sheetPr>
  <dimension ref="A1:N56"/>
  <sheetViews>
    <sheetView showGridLines="0" showRowColHeaders="0" tabSelected="1" workbookViewId="0">
      <selection activeCell="L2" sqref="L2:M2"/>
    </sheetView>
  </sheetViews>
  <sheetFormatPr defaultRowHeight="21" customHeight="1" x14ac:dyDescent="0.2"/>
  <cols>
    <col min="1" max="1" width="16.7109375" style="1" customWidth="1"/>
    <col min="2" max="6" width="9.140625" style="1"/>
    <col min="7" max="7" width="14.7109375" style="1" customWidth="1"/>
    <col min="8" max="8" width="16.7109375" style="1" customWidth="1"/>
    <col min="9" max="13" width="9.140625" style="1"/>
    <col min="14" max="14" width="14.7109375" style="1" customWidth="1"/>
    <col min="15" max="16384" width="9.140625" style="1"/>
  </cols>
  <sheetData>
    <row r="1" spans="1:14" ht="21" customHeight="1" x14ac:dyDescent="0.25">
      <c r="J1" s="13" t="s">
        <v>16</v>
      </c>
    </row>
    <row r="2" spans="1:14" ht="24.75" customHeight="1" x14ac:dyDescent="0.25">
      <c r="K2" s="13" t="s">
        <v>17</v>
      </c>
      <c r="L2" s="133" t="s">
        <v>124</v>
      </c>
      <c r="M2" s="133"/>
    </row>
    <row r="3" spans="1:14" ht="33.75" customHeight="1" x14ac:dyDescent="0.25">
      <c r="K3" s="13"/>
      <c r="L3" s="14"/>
      <c r="M3" s="14"/>
    </row>
    <row r="4" spans="1:14" ht="39" customHeight="1" x14ac:dyDescent="0.2">
      <c r="A4" s="132" t="s">
        <v>18</v>
      </c>
      <c r="B4" s="132"/>
      <c r="C4" s="132"/>
      <c r="D4" s="132"/>
      <c r="E4" s="132"/>
      <c r="F4" s="132"/>
      <c r="G4" s="132"/>
      <c r="H4" s="132"/>
      <c r="I4" s="132"/>
      <c r="J4" s="132"/>
      <c r="K4" s="132"/>
      <c r="L4" s="132"/>
      <c r="M4" s="132"/>
      <c r="N4" s="132"/>
    </row>
    <row r="5" spans="1:14" ht="9" customHeight="1" thickBot="1" x14ac:dyDescent="0.25"/>
    <row r="6" spans="1:14" ht="21" customHeight="1" thickBot="1" x14ac:dyDescent="0.25">
      <c r="A6" s="92" t="s">
        <v>100</v>
      </c>
      <c r="B6" s="93"/>
      <c r="C6" s="93"/>
      <c r="D6" s="93"/>
      <c r="E6" s="93"/>
      <c r="F6" s="93"/>
      <c r="G6" s="93"/>
      <c r="H6" s="93"/>
      <c r="I6" s="93"/>
      <c r="J6" s="93"/>
      <c r="K6" s="93"/>
      <c r="L6" s="93"/>
      <c r="M6" s="93"/>
      <c r="N6" s="94"/>
    </row>
    <row r="7" spans="1:14" ht="21" customHeight="1" x14ac:dyDescent="0.2">
      <c r="A7" s="11" t="s">
        <v>0</v>
      </c>
      <c r="B7" s="140"/>
      <c r="C7" s="140"/>
      <c r="D7" s="140"/>
      <c r="E7" s="140"/>
      <c r="F7" s="140"/>
      <c r="G7" s="144"/>
      <c r="H7" s="12" t="s">
        <v>15</v>
      </c>
      <c r="I7" s="140"/>
      <c r="J7" s="140"/>
      <c r="K7" s="140"/>
      <c r="L7" s="140"/>
      <c r="M7" s="140"/>
      <c r="N7" s="141"/>
    </row>
    <row r="8" spans="1:14" ht="21" customHeight="1" x14ac:dyDescent="0.2">
      <c r="A8" s="6" t="s">
        <v>1</v>
      </c>
      <c r="B8" s="122"/>
      <c r="C8" s="123"/>
      <c r="D8" s="124" t="s">
        <v>10</v>
      </c>
      <c r="E8" s="125"/>
      <c r="F8" s="142"/>
      <c r="G8" s="145"/>
      <c r="H8" s="3" t="s">
        <v>1</v>
      </c>
      <c r="I8" s="122"/>
      <c r="J8" s="123"/>
      <c r="K8" s="124" t="s">
        <v>10</v>
      </c>
      <c r="L8" s="125"/>
      <c r="M8" s="142"/>
      <c r="N8" s="143"/>
    </row>
    <row r="9" spans="1:14" ht="21" customHeight="1" x14ac:dyDescent="0.2">
      <c r="A9" s="6" t="s">
        <v>2</v>
      </c>
      <c r="B9" s="126"/>
      <c r="C9" s="127"/>
      <c r="D9" s="2" t="s">
        <v>11</v>
      </c>
      <c r="E9" s="134"/>
      <c r="F9" s="134"/>
      <c r="G9" s="146"/>
      <c r="H9" s="2" t="s">
        <v>2</v>
      </c>
      <c r="I9" s="126"/>
      <c r="J9" s="127"/>
      <c r="K9" s="2" t="s">
        <v>11</v>
      </c>
      <c r="L9" s="134"/>
      <c r="M9" s="134"/>
      <c r="N9" s="135"/>
    </row>
    <row r="10" spans="1:14" ht="21" customHeight="1" x14ac:dyDescent="0.2">
      <c r="A10" s="6" t="s">
        <v>3</v>
      </c>
      <c r="B10" s="120"/>
      <c r="C10" s="120"/>
      <c r="D10" s="120"/>
      <c r="E10" s="120"/>
      <c r="F10" s="120"/>
      <c r="G10" s="121"/>
      <c r="H10" s="2" t="s">
        <v>3</v>
      </c>
      <c r="I10" s="120"/>
      <c r="J10" s="120"/>
      <c r="K10" s="120"/>
      <c r="L10" s="120"/>
      <c r="M10" s="120"/>
      <c r="N10" s="136"/>
    </row>
    <row r="11" spans="1:14" ht="21" customHeight="1" x14ac:dyDescent="0.2">
      <c r="A11" s="6" t="s">
        <v>4</v>
      </c>
      <c r="B11" s="120"/>
      <c r="C11" s="120"/>
      <c r="D11" s="120"/>
      <c r="E11" s="121"/>
      <c r="F11" s="2" t="s">
        <v>12</v>
      </c>
      <c r="G11" s="64"/>
      <c r="H11" s="2" t="s">
        <v>4</v>
      </c>
      <c r="I11" s="120"/>
      <c r="J11" s="120"/>
      <c r="K11" s="120"/>
      <c r="L11" s="121"/>
      <c r="M11" s="2" t="s">
        <v>12</v>
      </c>
      <c r="N11" s="67"/>
    </row>
    <row r="12" spans="1:14" ht="21" customHeight="1" x14ac:dyDescent="0.2">
      <c r="A12" s="6" t="s">
        <v>5</v>
      </c>
      <c r="B12" s="137"/>
      <c r="C12" s="137"/>
      <c r="D12" s="137"/>
      <c r="E12" s="137"/>
      <c r="F12" s="137"/>
      <c r="G12" s="139"/>
      <c r="H12" s="2" t="s">
        <v>5</v>
      </c>
      <c r="I12" s="137"/>
      <c r="J12" s="137"/>
      <c r="K12" s="137"/>
      <c r="L12" s="137"/>
      <c r="M12" s="137"/>
      <c r="N12" s="138"/>
    </row>
    <row r="13" spans="1:14" ht="21" customHeight="1" x14ac:dyDescent="0.2">
      <c r="A13" s="6" t="s">
        <v>6</v>
      </c>
      <c r="B13" s="120"/>
      <c r="C13" s="120"/>
      <c r="D13" s="120"/>
      <c r="E13" s="120"/>
      <c r="F13" s="120"/>
      <c r="G13" s="121"/>
      <c r="H13" s="2" t="s">
        <v>6</v>
      </c>
      <c r="I13" s="120"/>
      <c r="J13" s="120"/>
      <c r="K13" s="120"/>
      <c r="L13" s="120"/>
      <c r="M13" s="120"/>
      <c r="N13" s="136"/>
    </row>
    <row r="14" spans="1:14" ht="21" customHeight="1" x14ac:dyDescent="0.2">
      <c r="A14" s="6" t="s">
        <v>7</v>
      </c>
      <c r="B14" s="120"/>
      <c r="C14" s="120"/>
      <c r="D14" s="120"/>
      <c r="E14" s="120"/>
      <c r="F14" s="120"/>
      <c r="G14" s="4"/>
      <c r="H14" s="2" t="s">
        <v>7</v>
      </c>
      <c r="I14" s="120"/>
      <c r="J14" s="120"/>
      <c r="K14" s="120"/>
      <c r="L14" s="120"/>
      <c r="M14" s="120"/>
      <c r="N14" s="7"/>
    </row>
    <row r="15" spans="1:14" ht="21" customHeight="1" x14ac:dyDescent="0.2">
      <c r="A15" s="6" t="s">
        <v>8</v>
      </c>
      <c r="B15" s="128"/>
      <c r="C15" s="128"/>
      <c r="D15" s="129"/>
      <c r="E15" s="1" t="s">
        <v>13</v>
      </c>
      <c r="F15" s="5"/>
      <c r="G15" s="65"/>
      <c r="H15" s="2" t="s">
        <v>8</v>
      </c>
      <c r="I15" s="128"/>
      <c r="J15" s="128"/>
      <c r="K15" s="129"/>
      <c r="L15" s="1" t="s">
        <v>13</v>
      </c>
      <c r="M15" s="5"/>
      <c r="N15" s="68"/>
    </row>
    <row r="16" spans="1:14" ht="21" customHeight="1" thickBot="1" x14ac:dyDescent="0.25">
      <c r="A16" s="8" t="s">
        <v>9</v>
      </c>
      <c r="B16" s="130"/>
      <c r="C16" s="130"/>
      <c r="D16" s="131"/>
      <c r="E16" s="9" t="s">
        <v>14</v>
      </c>
      <c r="F16" s="10"/>
      <c r="G16" s="66"/>
      <c r="H16" s="9" t="s">
        <v>9</v>
      </c>
      <c r="I16" s="130"/>
      <c r="J16" s="130"/>
      <c r="K16" s="131"/>
      <c r="L16" s="9" t="s">
        <v>14</v>
      </c>
      <c r="M16" s="10"/>
      <c r="N16" s="69"/>
    </row>
    <row r="17" spans="1:14" ht="9" customHeight="1" thickBot="1" x14ac:dyDescent="0.25"/>
    <row r="18" spans="1:14" ht="21" customHeight="1" thickBot="1" x14ac:dyDescent="0.25">
      <c r="A18" s="92" t="s">
        <v>101</v>
      </c>
      <c r="B18" s="93"/>
      <c r="C18" s="93"/>
      <c r="D18" s="93"/>
      <c r="E18" s="93"/>
      <c r="F18" s="93"/>
      <c r="G18" s="93"/>
      <c r="H18" s="93"/>
      <c r="I18" s="93"/>
      <c r="J18" s="93"/>
      <c r="K18" s="93"/>
      <c r="L18" s="93"/>
      <c r="M18" s="93"/>
      <c r="N18" s="94"/>
    </row>
    <row r="19" spans="1:14" ht="21" customHeight="1" x14ac:dyDescent="0.2">
      <c r="A19" s="119" t="s">
        <v>29</v>
      </c>
      <c r="B19" s="113"/>
      <c r="C19" s="113"/>
      <c r="D19" s="113"/>
      <c r="E19" s="113" t="s">
        <v>30</v>
      </c>
      <c r="F19" s="113"/>
      <c r="G19" s="113"/>
      <c r="H19" s="113" t="s">
        <v>31</v>
      </c>
      <c r="I19" s="113"/>
      <c r="J19" s="113"/>
      <c r="K19" s="113"/>
      <c r="L19" s="113" t="s">
        <v>32</v>
      </c>
      <c r="M19" s="113"/>
      <c r="N19" s="114"/>
    </row>
    <row r="20" spans="1:14" ht="21" customHeight="1" x14ac:dyDescent="0.2">
      <c r="A20" s="116" t="s">
        <v>19</v>
      </c>
      <c r="B20" s="104"/>
      <c r="C20" s="104"/>
      <c r="D20" s="104"/>
      <c r="E20" s="96"/>
      <c r="F20" s="96"/>
      <c r="G20" s="96"/>
      <c r="H20" s="104" t="s">
        <v>34</v>
      </c>
      <c r="I20" s="104"/>
      <c r="J20" s="104"/>
      <c r="K20" s="104"/>
      <c r="L20" s="96"/>
      <c r="M20" s="96"/>
      <c r="N20" s="97"/>
    </row>
    <row r="21" spans="1:14" ht="21" customHeight="1" x14ac:dyDescent="0.2">
      <c r="A21" s="116" t="s">
        <v>20</v>
      </c>
      <c r="B21" s="104"/>
      <c r="C21" s="104"/>
      <c r="D21" s="104"/>
      <c r="E21" s="96"/>
      <c r="F21" s="96"/>
      <c r="G21" s="96"/>
      <c r="H21" s="104" t="s">
        <v>35</v>
      </c>
      <c r="I21" s="104"/>
      <c r="J21" s="104"/>
      <c r="K21" s="104"/>
      <c r="L21" s="96"/>
      <c r="M21" s="96"/>
      <c r="N21" s="97"/>
    </row>
    <row r="22" spans="1:14" ht="21" customHeight="1" x14ac:dyDescent="0.2">
      <c r="A22" s="116" t="s">
        <v>21</v>
      </c>
      <c r="B22" s="104"/>
      <c r="C22" s="104"/>
      <c r="D22" s="104"/>
      <c r="E22" s="96"/>
      <c r="F22" s="96"/>
      <c r="G22" s="96"/>
      <c r="H22" s="104" t="s">
        <v>36</v>
      </c>
      <c r="I22" s="104"/>
      <c r="J22" s="104"/>
      <c r="K22" s="104"/>
      <c r="L22" s="96"/>
      <c r="M22" s="96"/>
      <c r="N22" s="97"/>
    </row>
    <row r="23" spans="1:14" ht="21" customHeight="1" x14ac:dyDescent="0.2">
      <c r="A23" s="116" t="s">
        <v>22</v>
      </c>
      <c r="B23" s="104"/>
      <c r="C23" s="104"/>
      <c r="D23" s="104"/>
      <c r="E23" s="96"/>
      <c r="F23" s="96"/>
      <c r="G23" s="96"/>
      <c r="H23" s="115" t="s">
        <v>37</v>
      </c>
      <c r="I23" s="115"/>
      <c r="J23" s="96"/>
      <c r="K23" s="96"/>
      <c r="L23" s="117"/>
      <c r="M23" s="117"/>
      <c r="N23" s="118"/>
    </row>
    <row r="24" spans="1:14" ht="21" customHeight="1" x14ac:dyDescent="0.2">
      <c r="A24" s="116" t="s">
        <v>23</v>
      </c>
      <c r="B24" s="104"/>
      <c r="C24" s="104"/>
      <c r="D24" s="104"/>
      <c r="E24" s="96"/>
      <c r="F24" s="96"/>
      <c r="G24" s="96"/>
      <c r="H24" s="104" t="s">
        <v>38</v>
      </c>
      <c r="I24" s="104"/>
      <c r="J24" s="104"/>
      <c r="K24" s="104"/>
      <c r="L24" s="96"/>
      <c r="M24" s="96"/>
      <c r="N24" s="97"/>
    </row>
    <row r="25" spans="1:14" ht="21" customHeight="1" x14ac:dyDescent="0.2">
      <c r="A25" s="116" t="s">
        <v>24</v>
      </c>
      <c r="B25" s="104"/>
      <c r="C25" s="104"/>
      <c r="D25" s="104"/>
      <c r="E25" s="96"/>
      <c r="F25" s="96"/>
      <c r="G25" s="96"/>
      <c r="H25" s="112" t="s">
        <v>37</v>
      </c>
      <c r="I25" s="112"/>
      <c r="J25" s="96"/>
      <c r="K25" s="96"/>
      <c r="L25" s="108"/>
      <c r="M25" s="108"/>
      <c r="N25" s="109"/>
    </row>
    <row r="26" spans="1:14" ht="21" customHeight="1" x14ac:dyDescent="0.2">
      <c r="A26" s="116" t="s">
        <v>40</v>
      </c>
      <c r="B26" s="104"/>
      <c r="C26" s="104"/>
      <c r="D26" s="104"/>
      <c r="E26" s="110">
        <f>'SREO Page 1'!J50</f>
        <v>0</v>
      </c>
      <c r="F26" s="110"/>
      <c r="G26" s="110"/>
      <c r="H26" s="104" t="s">
        <v>39</v>
      </c>
      <c r="I26" s="104"/>
      <c r="J26" s="104"/>
      <c r="K26" s="104"/>
      <c r="L26" s="110">
        <f>'SREO Page 1'!K50</f>
        <v>0</v>
      </c>
      <c r="M26" s="110"/>
      <c r="N26" s="111"/>
    </row>
    <row r="27" spans="1:14" ht="21" customHeight="1" x14ac:dyDescent="0.2">
      <c r="A27" s="116" t="s">
        <v>25</v>
      </c>
      <c r="B27" s="104"/>
      <c r="C27" s="104"/>
      <c r="D27" s="104"/>
      <c r="E27" s="96"/>
      <c r="F27" s="96"/>
      <c r="G27" s="96"/>
      <c r="H27" s="104" t="s">
        <v>41</v>
      </c>
      <c r="I27" s="104"/>
      <c r="J27" s="104"/>
      <c r="K27" s="104"/>
      <c r="L27" s="96"/>
      <c r="M27" s="96"/>
      <c r="N27" s="97"/>
    </row>
    <row r="28" spans="1:14" ht="21" customHeight="1" x14ac:dyDescent="0.2">
      <c r="A28" s="116" t="s">
        <v>26</v>
      </c>
      <c r="B28" s="104"/>
      <c r="C28" s="104"/>
      <c r="D28" s="104"/>
      <c r="E28" s="96"/>
      <c r="F28" s="96"/>
      <c r="G28" s="96"/>
      <c r="H28" s="105" t="s">
        <v>42</v>
      </c>
      <c r="I28" s="105"/>
      <c r="J28" s="105"/>
      <c r="K28" s="105"/>
      <c r="L28" s="98">
        <f>SUM(L20:N27)</f>
        <v>0</v>
      </c>
      <c r="M28" s="98"/>
      <c r="N28" s="99"/>
    </row>
    <row r="29" spans="1:14" ht="21" customHeight="1" x14ac:dyDescent="0.2">
      <c r="A29" s="116" t="s">
        <v>27</v>
      </c>
      <c r="B29" s="104"/>
      <c r="C29" s="104"/>
      <c r="D29" s="104"/>
      <c r="E29" s="96"/>
      <c r="F29" s="96"/>
      <c r="G29" s="96"/>
      <c r="H29" s="105" t="s">
        <v>43</v>
      </c>
      <c r="I29" s="105"/>
      <c r="J29" s="105"/>
      <c r="K29" s="105"/>
      <c r="L29" s="98">
        <f>E30-L28</f>
        <v>0</v>
      </c>
      <c r="M29" s="98"/>
      <c r="N29" s="99"/>
    </row>
    <row r="30" spans="1:14" ht="21" customHeight="1" thickBot="1" x14ac:dyDescent="0.25">
      <c r="A30" s="107" t="s">
        <v>33</v>
      </c>
      <c r="B30" s="106"/>
      <c r="C30" s="106"/>
      <c r="D30" s="106"/>
      <c r="E30" s="100">
        <f>SUM(E20:G29)</f>
        <v>0</v>
      </c>
      <c r="F30" s="100"/>
      <c r="G30" s="100"/>
      <c r="H30" s="106" t="s">
        <v>28</v>
      </c>
      <c r="I30" s="106"/>
      <c r="J30" s="106"/>
      <c r="K30" s="106"/>
      <c r="L30" s="100">
        <f>L28+L29</f>
        <v>0</v>
      </c>
      <c r="M30" s="100"/>
      <c r="N30" s="101"/>
    </row>
    <row r="31" spans="1:14" ht="9" customHeight="1" thickBot="1" x14ac:dyDescent="0.25"/>
    <row r="32" spans="1:14" ht="21" customHeight="1" thickBot="1" x14ac:dyDescent="0.25">
      <c r="A32" s="92" t="s">
        <v>102</v>
      </c>
      <c r="B32" s="93"/>
      <c r="C32" s="93"/>
      <c r="D32" s="93"/>
      <c r="E32" s="93"/>
      <c r="F32" s="93"/>
      <c r="G32" s="93"/>
      <c r="H32" s="93"/>
      <c r="I32" s="93"/>
      <c r="J32" s="93"/>
      <c r="K32" s="93"/>
      <c r="L32" s="93"/>
      <c r="M32" s="93"/>
      <c r="N32" s="94"/>
    </row>
    <row r="33" spans="1:14" ht="16.5" customHeight="1" x14ac:dyDescent="0.2">
      <c r="A33" s="57"/>
      <c r="J33" s="102" t="s">
        <v>104</v>
      </c>
      <c r="K33" s="103"/>
      <c r="L33" s="102" t="s">
        <v>103</v>
      </c>
      <c r="M33" s="103"/>
      <c r="N33" s="58"/>
    </row>
    <row r="34" spans="1:14" ht="15.75" customHeight="1" x14ac:dyDescent="0.2">
      <c r="A34" s="57"/>
      <c r="J34" s="55" t="s">
        <v>65</v>
      </c>
      <c r="K34" s="56" t="s">
        <v>76</v>
      </c>
      <c r="L34" s="55" t="s">
        <v>65</v>
      </c>
      <c r="M34" s="56" t="s">
        <v>76</v>
      </c>
      <c r="N34" s="58"/>
    </row>
    <row r="35" spans="1:14" ht="21" customHeight="1" x14ac:dyDescent="0.2">
      <c r="A35" s="59">
        <v>1</v>
      </c>
      <c r="B35" s="90" t="s">
        <v>105</v>
      </c>
      <c r="C35" s="90"/>
      <c r="D35" s="90"/>
      <c r="E35" s="90"/>
      <c r="F35" s="90"/>
      <c r="G35" s="90"/>
      <c r="H35" s="90"/>
      <c r="I35" s="90"/>
      <c r="J35" s="2"/>
      <c r="K35" s="4"/>
      <c r="L35" s="2"/>
      <c r="M35" s="4"/>
      <c r="N35" s="58"/>
    </row>
    <row r="36" spans="1:14" ht="21" customHeight="1" x14ac:dyDescent="0.2">
      <c r="A36" s="59">
        <v>2</v>
      </c>
      <c r="B36" s="90" t="s">
        <v>106</v>
      </c>
      <c r="C36" s="90"/>
      <c r="D36" s="90"/>
      <c r="E36" s="90"/>
      <c r="F36" s="90"/>
      <c r="G36" s="90"/>
      <c r="H36" s="90"/>
      <c r="I36" s="90"/>
      <c r="J36" s="2"/>
      <c r="K36" s="4"/>
      <c r="L36" s="2"/>
      <c r="M36" s="4"/>
      <c r="N36" s="58"/>
    </row>
    <row r="37" spans="1:14" ht="21" customHeight="1" x14ac:dyDescent="0.2">
      <c r="A37" s="59">
        <v>3</v>
      </c>
      <c r="B37" s="90" t="s">
        <v>107</v>
      </c>
      <c r="C37" s="90"/>
      <c r="D37" s="90"/>
      <c r="E37" s="90"/>
      <c r="F37" s="90"/>
      <c r="G37" s="90"/>
      <c r="H37" s="90"/>
      <c r="I37" s="90"/>
      <c r="J37" s="2"/>
      <c r="K37" s="4"/>
      <c r="L37" s="2"/>
      <c r="M37" s="4"/>
      <c r="N37" s="58"/>
    </row>
    <row r="38" spans="1:14" ht="21" customHeight="1" x14ac:dyDescent="0.2">
      <c r="A38" s="59">
        <v>4</v>
      </c>
      <c r="B38" s="90" t="s">
        <v>108</v>
      </c>
      <c r="C38" s="90"/>
      <c r="D38" s="90"/>
      <c r="E38" s="90"/>
      <c r="F38" s="90"/>
      <c r="G38" s="90"/>
      <c r="H38" s="90"/>
      <c r="I38" s="90"/>
      <c r="J38" s="2"/>
      <c r="K38" s="4"/>
      <c r="L38" s="2"/>
      <c r="M38" s="4"/>
      <c r="N38" s="58"/>
    </row>
    <row r="39" spans="1:14" ht="21" customHeight="1" x14ac:dyDescent="0.2">
      <c r="A39" s="59">
        <v>5</v>
      </c>
      <c r="B39" s="90" t="s">
        <v>109</v>
      </c>
      <c r="C39" s="90"/>
      <c r="D39" s="90"/>
      <c r="E39" s="90"/>
      <c r="F39" s="90"/>
      <c r="G39" s="90"/>
      <c r="H39" s="90"/>
      <c r="I39" s="90"/>
      <c r="J39" s="2"/>
      <c r="K39" s="4"/>
      <c r="L39" s="2"/>
      <c r="M39" s="4"/>
      <c r="N39" s="58"/>
    </row>
    <row r="40" spans="1:14" ht="21" customHeight="1" x14ac:dyDescent="0.2">
      <c r="A40" s="59">
        <v>6</v>
      </c>
      <c r="B40" s="90" t="s">
        <v>110</v>
      </c>
      <c r="C40" s="90"/>
      <c r="D40" s="90"/>
      <c r="E40" s="90"/>
      <c r="F40" s="90"/>
      <c r="G40" s="90"/>
      <c r="H40" s="90"/>
      <c r="I40" s="90"/>
      <c r="J40" s="2"/>
      <c r="K40" s="4"/>
      <c r="L40" s="2"/>
      <c r="M40" s="4"/>
      <c r="N40" s="58"/>
    </row>
    <row r="41" spans="1:14" ht="21" customHeight="1" x14ac:dyDescent="0.2">
      <c r="A41" s="59">
        <v>7</v>
      </c>
      <c r="B41" s="90" t="s">
        <v>111</v>
      </c>
      <c r="C41" s="90"/>
      <c r="D41" s="90"/>
      <c r="E41" s="90"/>
      <c r="F41" s="90"/>
      <c r="G41" s="90"/>
      <c r="H41" s="90"/>
      <c r="I41" s="90"/>
      <c r="J41" s="2"/>
      <c r="K41" s="4"/>
      <c r="L41" s="2"/>
      <c r="M41" s="4"/>
      <c r="N41" s="58"/>
    </row>
    <row r="42" spans="1:14" ht="21" customHeight="1" x14ac:dyDescent="0.2">
      <c r="A42" s="59">
        <v>8</v>
      </c>
      <c r="B42" s="90" t="s">
        <v>116</v>
      </c>
      <c r="C42" s="90"/>
      <c r="D42" s="90"/>
      <c r="E42" s="90"/>
      <c r="F42" s="90"/>
      <c r="G42" s="90"/>
      <c r="H42" s="90"/>
      <c r="I42" s="90"/>
      <c r="J42" s="2"/>
      <c r="K42" s="4"/>
      <c r="L42" s="2"/>
      <c r="M42" s="4"/>
      <c r="N42" s="58"/>
    </row>
    <row r="43" spans="1:14" ht="21" customHeight="1" x14ac:dyDescent="0.2">
      <c r="A43" s="59">
        <v>9</v>
      </c>
      <c r="B43" s="90" t="s">
        <v>117</v>
      </c>
      <c r="C43" s="90"/>
      <c r="D43" s="90"/>
      <c r="E43" s="90"/>
      <c r="F43" s="90"/>
      <c r="G43" s="90"/>
      <c r="H43" s="90"/>
      <c r="I43" s="90"/>
      <c r="J43" s="2"/>
      <c r="K43" s="4"/>
      <c r="L43" s="2"/>
      <c r="M43" s="4"/>
      <c r="N43" s="58"/>
    </row>
    <row r="44" spans="1:14" ht="21" customHeight="1" x14ac:dyDescent="0.2">
      <c r="A44" s="59">
        <v>10</v>
      </c>
      <c r="B44" s="90" t="s">
        <v>118</v>
      </c>
      <c r="C44" s="90"/>
      <c r="D44" s="90"/>
      <c r="E44" s="90"/>
      <c r="F44" s="90"/>
      <c r="G44" s="90"/>
      <c r="H44" s="90"/>
      <c r="I44" s="90"/>
      <c r="J44" s="2"/>
      <c r="K44" s="4"/>
      <c r="L44" s="2"/>
      <c r="M44" s="4"/>
      <c r="N44" s="58"/>
    </row>
    <row r="45" spans="1:14" ht="21" customHeight="1" x14ac:dyDescent="0.2">
      <c r="A45" s="59">
        <v>11</v>
      </c>
      <c r="B45" s="90" t="s">
        <v>119</v>
      </c>
      <c r="C45" s="90"/>
      <c r="D45" s="90"/>
      <c r="E45" s="90"/>
      <c r="F45" s="90"/>
      <c r="G45" s="90"/>
      <c r="H45" s="90"/>
      <c r="I45" s="90"/>
      <c r="J45" s="2"/>
      <c r="K45" s="4"/>
      <c r="L45" s="2"/>
      <c r="M45" s="4"/>
      <c r="N45" s="58"/>
    </row>
    <row r="46" spans="1:14" ht="21" customHeight="1" x14ac:dyDescent="0.2">
      <c r="A46" s="59">
        <v>12</v>
      </c>
      <c r="B46" s="90" t="s">
        <v>115</v>
      </c>
      <c r="C46" s="90"/>
      <c r="D46" s="90"/>
      <c r="E46" s="90"/>
      <c r="F46" s="90"/>
      <c r="G46" s="90"/>
      <c r="H46" s="90"/>
      <c r="I46" s="90"/>
      <c r="J46" s="2"/>
      <c r="K46" s="4"/>
      <c r="L46" s="2"/>
      <c r="M46" s="4"/>
      <c r="N46" s="58"/>
    </row>
    <row r="47" spans="1:14" ht="21" customHeight="1" x14ac:dyDescent="0.2">
      <c r="A47" s="59">
        <v>13</v>
      </c>
      <c r="B47" s="90" t="s">
        <v>114</v>
      </c>
      <c r="C47" s="90"/>
      <c r="D47" s="90"/>
      <c r="E47" s="90"/>
      <c r="F47" s="90"/>
      <c r="G47" s="90"/>
      <c r="H47" s="90"/>
      <c r="I47" s="90"/>
      <c r="J47" s="2"/>
      <c r="K47" s="4"/>
      <c r="L47" s="2"/>
      <c r="M47" s="4"/>
      <c r="N47" s="58"/>
    </row>
    <row r="48" spans="1:14" ht="21" customHeight="1" x14ac:dyDescent="0.2">
      <c r="A48" s="59">
        <v>14</v>
      </c>
      <c r="B48" s="90" t="s">
        <v>112</v>
      </c>
      <c r="C48" s="90"/>
      <c r="D48" s="90"/>
      <c r="E48" s="90"/>
      <c r="F48" s="90"/>
      <c r="G48" s="90"/>
      <c r="H48" s="90"/>
      <c r="I48" s="90"/>
      <c r="J48" s="2"/>
      <c r="K48" s="4"/>
      <c r="L48" s="2"/>
      <c r="M48" s="4"/>
      <c r="N48" s="58"/>
    </row>
    <row r="49" spans="1:14" ht="33.75" customHeight="1" x14ac:dyDescent="0.2">
      <c r="A49" s="59">
        <v>15</v>
      </c>
      <c r="B49" s="91" t="s">
        <v>113</v>
      </c>
      <c r="C49" s="91"/>
      <c r="D49" s="91"/>
      <c r="E49" s="91"/>
      <c r="F49" s="91"/>
      <c r="G49" s="91"/>
      <c r="H49" s="91"/>
      <c r="I49" s="91"/>
      <c r="J49" s="2"/>
      <c r="K49" s="4"/>
      <c r="L49" s="2"/>
      <c r="M49" s="4"/>
      <c r="N49" s="58"/>
    </row>
    <row r="50" spans="1:14" ht="9" customHeight="1" thickBot="1" x14ac:dyDescent="0.25">
      <c r="A50" s="61"/>
      <c r="B50" s="62"/>
      <c r="C50" s="62"/>
      <c r="D50" s="62"/>
      <c r="E50" s="62"/>
      <c r="F50" s="62"/>
      <c r="G50" s="62"/>
      <c r="H50" s="62"/>
      <c r="I50" s="62"/>
      <c r="J50" s="62"/>
      <c r="K50" s="62"/>
      <c r="L50" s="62"/>
      <c r="M50" s="62"/>
      <c r="N50" s="60"/>
    </row>
    <row r="51" spans="1:14" ht="9" customHeight="1" thickBot="1" x14ac:dyDescent="0.25"/>
    <row r="52" spans="1:14" ht="21" customHeight="1" thickBot="1" x14ac:dyDescent="0.25">
      <c r="A52" s="92" t="s">
        <v>120</v>
      </c>
      <c r="B52" s="93"/>
      <c r="C52" s="93"/>
      <c r="D52" s="93"/>
      <c r="E52" s="93"/>
      <c r="F52" s="93"/>
      <c r="G52" s="93"/>
      <c r="H52" s="93"/>
      <c r="I52" s="93"/>
      <c r="J52" s="93"/>
      <c r="K52" s="93"/>
      <c r="L52" s="93"/>
      <c r="M52" s="93"/>
      <c r="N52" s="94"/>
    </row>
    <row r="53" spans="1:14" ht="27" customHeight="1" x14ac:dyDescent="0.2">
      <c r="A53" s="87" t="s">
        <v>123</v>
      </c>
      <c r="B53" s="88"/>
      <c r="C53" s="88"/>
      <c r="D53" s="88"/>
      <c r="E53" s="88"/>
      <c r="F53" s="88"/>
      <c r="G53" s="88"/>
      <c r="H53" s="88"/>
      <c r="I53" s="88"/>
      <c r="J53" s="88"/>
      <c r="K53" s="88"/>
      <c r="L53" s="88"/>
      <c r="M53" s="88"/>
      <c r="N53" s="89"/>
    </row>
    <row r="54" spans="1:14" ht="30" customHeight="1" x14ac:dyDescent="0.2">
      <c r="A54" s="57"/>
      <c r="C54" s="63" t="s">
        <v>121</v>
      </c>
      <c r="D54" s="85"/>
      <c r="E54" s="85"/>
      <c r="F54" s="85"/>
      <c r="G54" s="85"/>
      <c r="H54" s="85"/>
      <c r="J54" s="63" t="s">
        <v>17</v>
      </c>
      <c r="K54" s="95"/>
      <c r="L54" s="95"/>
      <c r="N54" s="58"/>
    </row>
    <row r="55" spans="1:14" ht="34.5" customHeight="1" x14ac:dyDescent="0.2">
      <c r="A55" s="57"/>
      <c r="C55" s="63" t="s">
        <v>122</v>
      </c>
      <c r="D55" s="86"/>
      <c r="E55" s="86"/>
      <c r="F55" s="86"/>
      <c r="G55" s="86"/>
      <c r="H55" s="86"/>
      <c r="J55" s="63" t="s">
        <v>17</v>
      </c>
      <c r="K55" s="84"/>
      <c r="L55" s="84"/>
      <c r="N55" s="58"/>
    </row>
    <row r="56" spans="1:14" ht="13.5" customHeight="1" thickBot="1" x14ac:dyDescent="0.25">
      <c r="A56" s="61"/>
      <c r="B56" s="62"/>
      <c r="C56" s="62"/>
      <c r="D56" s="62"/>
      <c r="E56" s="62"/>
      <c r="F56" s="62"/>
      <c r="G56" s="62"/>
      <c r="H56" s="62"/>
      <c r="I56" s="62"/>
      <c r="J56" s="62"/>
      <c r="K56" s="62"/>
      <c r="L56" s="62"/>
      <c r="M56" s="62"/>
      <c r="N56" s="60"/>
    </row>
  </sheetData>
  <sheetProtection sheet="1"/>
  <mergeCells count="104">
    <mergeCell ref="A6:N6"/>
    <mergeCell ref="A4:N4"/>
    <mergeCell ref="B15:D15"/>
    <mergeCell ref="B16:D16"/>
    <mergeCell ref="L2:M2"/>
    <mergeCell ref="L9:N9"/>
    <mergeCell ref="I10:N10"/>
    <mergeCell ref="I11:L11"/>
    <mergeCell ref="I12:N12"/>
    <mergeCell ref="I13:N13"/>
    <mergeCell ref="I14:M14"/>
    <mergeCell ref="B12:G12"/>
    <mergeCell ref="B13:G13"/>
    <mergeCell ref="B14:F14"/>
    <mergeCell ref="I7:N7"/>
    <mergeCell ref="I8:J8"/>
    <mergeCell ref="K8:L8"/>
    <mergeCell ref="M8:N8"/>
    <mergeCell ref="I9:J9"/>
    <mergeCell ref="B7:G7"/>
    <mergeCell ref="F8:G8"/>
    <mergeCell ref="E9:G9"/>
    <mergeCell ref="B8:C8"/>
    <mergeCell ref="D8:E8"/>
    <mergeCell ref="B9:C9"/>
    <mergeCell ref="E24:G24"/>
    <mergeCell ref="E25:G25"/>
    <mergeCell ref="E26:G26"/>
    <mergeCell ref="E27:G27"/>
    <mergeCell ref="I15:K15"/>
    <mergeCell ref="I16:K16"/>
    <mergeCell ref="A25:D25"/>
    <mergeCell ref="A26:D26"/>
    <mergeCell ref="A27:D27"/>
    <mergeCell ref="A28:D28"/>
    <mergeCell ref="A29:D29"/>
    <mergeCell ref="A24:D24"/>
    <mergeCell ref="A19:D19"/>
    <mergeCell ref="E19:G19"/>
    <mergeCell ref="B10:G10"/>
    <mergeCell ref="B11:E11"/>
    <mergeCell ref="H19:K19"/>
    <mergeCell ref="L19:N19"/>
    <mergeCell ref="A18:N18"/>
    <mergeCell ref="H20:K20"/>
    <mergeCell ref="H21:K21"/>
    <mergeCell ref="H22:K22"/>
    <mergeCell ref="H23:I23"/>
    <mergeCell ref="A20:D20"/>
    <mergeCell ref="A21:D21"/>
    <mergeCell ref="A22:D22"/>
    <mergeCell ref="A23:D23"/>
    <mergeCell ref="E20:G20"/>
    <mergeCell ref="E21:G21"/>
    <mergeCell ref="E22:G22"/>
    <mergeCell ref="E23:G23"/>
    <mergeCell ref="L21:N21"/>
    <mergeCell ref="L22:N22"/>
    <mergeCell ref="L23:N23"/>
    <mergeCell ref="L24:N24"/>
    <mergeCell ref="L25:N25"/>
    <mergeCell ref="L26:N26"/>
    <mergeCell ref="J23:K23"/>
    <mergeCell ref="L20:N20"/>
    <mergeCell ref="H24:K24"/>
    <mergeCell ref="H25:I25"/>
    <mergeCell ref="J25:K25"/>
    <mergeCell ref="H26:K26"/>
    <mergeCell ref="L27:N27"/>
    <mergeCell ref="L28:N28"/>
    <mergeCell ref="L29:N29"/>
    <mergeCell ref="L30:N30"/>
    <mergeCell ref="A32:N32"/>
    <mergeCell ref="L33:M33"/>
    <mergeCell ref="J33:K33"/>
    <mergeCell ref="H27:K27"/>
    <mergeCell ref="H28:K28"/>
    <mergeCell ref="H29:K29"/>
    <mergeCell ref="H30:K30"/>
    <mergeCell ref="E30:G30"/>
    <mergeCell ref="A30:D30"/>
    <mergeCell ref="E28:G28"/>
    <mergeCell ref="E29:G29"/>
    <mergeCell ref="B41:I41"/>
    <mergeCell ref="B42:I42"/>
    <mergeCell ref="B43:I43"/>
    <mergeCell ref="B44:I44"/>
    <mergeCell ref="B45:I45"/>
    <mergeCell ref="B46:I46"/>
    <mergeCell ref="B35:I35"/>
    <mergeCell ref="B36:I36"/>
    <mergeCell ref="B37:I37"/>
    <mergeCell ref="B38:I38"/>
    <mergeCell ref="B39:I39"/>
    <mergeCell ref="B40:I40"/>
    <mergeCell ref="K55:L55"/>
    <mergeCell ref="D54:H54"/>
    <mergeCell ref="D55:H55"/>
    <mergeCell ref="A53:N53"/>
    <mergeCell ref="B47:I47"/>
    <mergeCell ref="B48:I48"/>
    <mergeCell ref="B49:I49"/>
    <mergeCell ref="A52:N52"/>
    <mergeCell ref="K54:L54"/>
  </mergeCells>
  <printOptions verticalCentered="1"/>
  <pageMargins left="0.23599999999999999" right="0.23599999999999999" top="0.23599999999999999" bottom="0.23599999999999999" header="0.05" footer="0.05"/>
  <pageSetup scale="66" orientation="portrait" r:id="rId1"/>
  <headerFooter>
    <oddFooter>&amp;RAFSPFS (5/22/23)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Self Employed">
                <anchor moveWithCells="1">
                  <from>
                    <xdr:col>6</xdr:col>
                    <xdr:colOff>47625</xdr:colOff>
                    <xdr:row>13</xdr:row>
                    <xdr:rowOff>38100</xdr:rowOff>
                  </from>
                  <to>
                    <xdr:col>6</xdr:col>
                    <xdr:colOff>847725</xdr:colOff>
                    <xdr:row>13</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ltText="Self Employed">
                <anchor moveWithCells="1">
                  <from>
                    <xdr:col>13</xdr:col>
                    <xdr:colOff>38100</xdr:colOff>
                    <xdr:row>13</xdr:row>
                    <xdr:rowOff>38100</xdr:rowOff>
                  </from>
                  <to>
                    <xdr:col>13</xdr:col>
                    <xdr:colOff>838200</xdr:colOff>
                    <xdr:row>13</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ltText="Self Employed">
                <anchor moveWithCells="1">
                  <from>
                    <xdr:col>1</xdr:col>
                    <xdr:colOff>47625</xdr:colOff>
                    <xdr:row>11</xdr:row>
                    <xdr:rowOff>38100</xdr:rowOff>
                  </from>
                  <to>
                    <xdr:col>2</xdr:col>
                    <xdr:colOff>238125</xdr:colOff>
                    <xdr:row>11</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ltText="Self Employed">
                <anchor moveWithCells="1">
                  <from>
                    <xdr:col>2</xdr:col>
                    <xdr:colOff>219075</xdr:colOff>
                    <xdr:row>11</xdr:row>
                    <xdr:rowOff>38100</xdr:rowOff>
                  </from>
                  <to>
                    <xdr:col>3</xdr:col>
                    <xdr:colOff>409575</xdr:colOff>
                    <xdr:row>11</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ltText="Self Employed">
                <anchor moveWithCells="1">
                  <from>
                    <xdr:col>3</xdr:col>
                    <xdr:colOff>514350</xdr:colOff>
                    <xdr:row>11</xdr:row>
                    <xdr:rowOff>38100</xdr:rowOff>
                  </from>
                  <to>
                    <xdr:col>5</xdr:col>
                    <xdr:colOff>95250</xdr:colOff>
                    <xdr:row>11</xdr:row>
                    <xdr:rowOff>247650</xdr:rowOff>
                  </to>
                </anchor>
              </controlPr>
            </control>
          </mc:Choice>
        </mc:AlternateContent>
        <mc:AlternateContent xmlns:mc="http://schemas.openxmlformats.org/markup-compatibility/2006">
          <mc:Choice Requires="x14">
            <control shapeId="1032" r:id="rId9" name="Check Box 8">
              <controlPr defaultSize="0" autoFill="0" autoLine="0" autoPict="0" altText="Self Employed">
                <anchor moveWithCells="1">
                  <from>
                    <xdr:col>8</xdr:col>
                    <xdr:colOff>57150</xdr:colOff>
                    <xdr:row>11</xdr:row>
                    <xdr:rowOff>38100</xdr:rowOff>
                  </from>
                  <to>
                    <xdr:col>9</xdr:col>
                    <xdr:colOff>247650</xdr:colOff>
                    <xdr:row>11</xdr:row>
                    <xdr:rowOff>247650</xdr:rowOff>
                  </to>
                </anchor>
              </controlPr>
            </control>
          </mc:Choice>
        </mc:AlternateContent>
        <mc:AlternateContent xmlns:mc="http://schemas.openxmlformats.org/markup-compatibility/2006">
          <mc:Choice Requires="x14">
            <control shapeId="1033" r:id="rId10" name="Check Box 9">
              <controlPr defaultSize="0" autoFill="0" autoLine="0" autoPict="0" altText="Self Employed">
                <anchor moveWithCells="1">
                  <from>
                    <xdr:col>9</xdr:col>
                    <xdr:colOff>228600</xdr:colOff>
                    <xdr:row>11</xdr:row>
                    <xdr:rowOff>38100</xdr:rowOff>
                  </from>
                  <to>
                    <xdr:col>10</xdr:col>
                    <xdr:colOff>419100</xdr:colOff>
                    <xdr:row>11</xdr:row>
                    <xdr:rowOff>247650</xdr:rowOff>
                  </to>
                </anchor>
              </controlPr>
            </control>
          </mc:Choice>
        </mc:AlternateContent>
        <mc:AlternateContent xmlns:mc="http://schemas.openxmlformats.org/markup-compatibility/2006">
          <mc:Choice Requires="x14">
            <control shapeId="1034" r:id="rId11" name="Check Box 10">
              <controlPr defaultSize="0" autoFill="0" autoLine="0" autoPict="0" altText="Self Employed">
                <anchor moveWithCells="1">
                  <from>
                    <xdr:col>10</xdr:col>
                    <xdr:colOff>523875</xdr:colOff>
                    <xdr:row>11</xdr:row>
                    <xdr:rowOff>38100</xdr:rowOff>
                  </from>
                  <to>
                    <xdr:col>12</xdr:col>
                    <xdr:colOff>104775</xdr:colOff>
                    <xdr:row>11</xdr:row>
                    <xdr:rowOff>247650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9</xdr:col>
                    <xdr:colOff>219075</xdr:colOff>
                    <xdr:row>34</xdr:row>
                    <xdr:rowOff>66675</xdr:rowOff>
                  </from>
                  <to>
                    <xdr:col>9</xdr:col>
                    <xdr:colOff>390525</xdr:colOff>
                    <xdr:row>34</xdr:row>
                    <xdr:rowOff>200025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209550</xdr:colOff>
                    <xdr:row>34</xdr:row>
                    <xdr:rowOff>66675</xdr:rowOff>
                  </from>
                  <to>
                    <xdr:col>10</xdr:col>
                    <xdr:colOff>381000</xdr:colOff>
                    <xdr:row>34</xdr:row>
                    <xdr:rowOff>200025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11</xdr:col>
                    <xdr:colOff>228600</xdr:colOff>
                    <xdr:row>34</xdr:row>
                    <xdr:rowOff>66675</xdr:rowOff>
                  </from>
                  <to>
                    <xdr:col>11</xdr:col>
                    <xdr:colOff>409575</xdr:colOff>
                    <xdr:row>34</xdr:row>
                    <xdr:rowOff>200025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219075</xdr:colOff>
                    <xdr:row>34</xdr:row>
                    <xdr:rowOff>66675</xdr:rowOff>
                  </from>
                  <to>
                    <xdr:col>12</xdr:col>
                    <xdr:colOff>400050</xdr:colOff>
                    <xdr:row>34</xdr:row>
                    <xdr:rowOff>200025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9</xdr:col>
                    <xdr:colOff>219075</xdr:colOff>
                    <xdr:row>35</xdr:row>
                    <xdr:rowOff>76200</xdr:rowOff>
                  </from>
                  <to>
                    <xdr:col>9</xdr:col>
                    <xdr:colOff>390525</xdr:colOff>
                    <xdr:row>35</xdr:row>
                    <xdr:rowOff>209550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10</xdr:col>
                    <xdr:colOff>209550</xdr:colOff>
                    <xdr:row>35</xdr:row>
                    <xdr:rowOff>76200</xdr:rowOff>
                  </from>
                  <to>
                    <xdr:col>10</xdr:col>
                    <xdr:colOff>381000</xdr:colOff>
                    <xdr:row>35</xdr:row>
                    <xdr:rowOff>209550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11</xdr:col>
                    <xdr:colOff>228600</xdr:colOff>
                    <xdr:row>35</xdr:row>
                    <xdr:rowOff>76200</xdr:rowOff>
                  </from>
                  <to>
                    <xdr:col>11</xdr:col>
                    <xdr:colOff>409575</xdr:colOff>
                    <xdr:row>35</xdr:row>
                    <xdr:rowOff>209550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12</xdr:col>
                    <xdr:colOff>219075</xdr:colOff>
                    <xdr:row>35</xdr:row>
                    <xdr:rowOff>76200</xdr:rowOff>
                  </from>
                  <to>
                    <xdr:col>12</xdr:col>
                    <xdr:colOff>400050</xdr:colOff>
                    <xdr:row>35</xdr:row>
                    <xdr:rowOff>209550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9</xdr:col>
                    <xdr:colOff>219075</xdr:colOff>
                    <xdr:row>36</xdr:row>
                    <xdr:rowOff>66675</xdr:rowOff>
                  </from>
                  <to>
                    <xdr:col>9</xdr:col>
                    <xdr:colOff>390525</xdr:colOff>
                    <xdr:row>36</xdr:row>
                    <xdr:rowOff>200025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10</xdr:col>
                    <xdr:colOff>209550</xdr:colOff>
                    <xdr:row>36</xdr:row>
                    <xdr:rowOff>66675</xdr:rowOff>
                  </from>
                  <to>
                    <xdr:col>10</xdr:col>
                    <xdr:colOff>381000</xdr:colOff>
                    <xdr:row>36</xdr:row>
                    <xdr:rowOff>200025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11</xdr:col>
                    <xdr:colOff>228600</xdr:colOff>
                    <xdr:row>36</xdr:row>
                    <xdr:rowOff>66675</xdr:rowOff>
                  </from>
                  <to>
                    <xdr:col>11</xdr:col>
                    <xdr:colOff>409575</xdr:colOff>
                    <xdr:row>36</xdr:row>
                    <xdr:rowOff>200025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12</xdr:col>
                    <xdr:colOff>219075</xdr:colOff>
                    <xdr:row>36</xdr:row>
                    <xdr:rowOff>66675</xdr:rowOff>
                  </from>
                  <to>
                    <xdr:col>12</xdr:col>
                    <xdr:colOff>400050</xdr:colOff>
                    <xdr:row>36</xdr:row>
                    <xdr:rowOff>200025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9</xdr:col>
                    <xdr:colOff>219075</xdr:colOff>
                    <xdr:row>37</xdr:row>
                    <xdr:rowOff>66675</xdr:rowOff>
                  </from>
                  <to>
                    <xdr:col>9</xdr:col>
                    <xdr:colOff>390525</xdr:colOff>
                    <xdr:row>37</xdr:row>
                    <xdr:rowOff>200025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10</xdr:col>
                    <xdr:colOff>209550</xdr:colOff>
                    <xdr:row>37</xdr:row>
                    <xdr:rowOff>66675</xdr:rowOff>
                  </from>
                  <to>
                    <xdr:col>10</xdr:col>
                    <xdr:colOff>381000</xdr:colOff>
                    <xdr:row>37</xdr:row>
                    <xdr:rowOff>200025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11</xdr:col>
                    <xdr:colOff>228600</xdr:colOff>
                    <xdr:row>37</xdr:row>
                    <xdr:rowOff>66675</xdr:rowOff>
                  </from>
                  <to>
                    <xdr:col>11</xdr:col>
                    <xdr:colOff>409575</xdr:colOff>
                    <xdr:row>37</xdr:row>
                    <xdr:rowOff>200025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12</xdr:col>
                    <xdr:colOff>219075</xdr:colOff>
                    <xdr:row>37</xdr:row>
                    <xdr:rowOff>66675</xdr:rowOff>
                  </from>
                  <to>
                    <xdr:col>12</xdr:col>
                    <xdr:colOff>400050</xdr:colOff>
                    <xdr:row>37</xdr:row>
                    <xdr:rowOff>200025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9</xdr:col>
                    <xdr:colOff>219075</xdr:colOff>
                    <xdr:row>38</xdr:row>
                    <xdr:rowOff>66675</xdr:rowOff>
                  </from>
                  <to>
                    <xdr:col>9</xdr:col>
                    <xdr:colOff>390525</xdr:colOff>
                    <xdr:row>38</xdr:row>
                    <xdr:rowOff>200025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10</xdr:col>
                    <xdr:colOff>209550</xdr:colOff>
                    <xdr:row>38</xdr:row>
                    <xdr:rowOff>66675</xdr:rowOff>
                  </from>
                  <to>
                    <xdr:col>10</xdr:col>
                    <xdr:colOff>381000</xdr:colOff>
                    <xdr:row>38</xdr:row>
                    <xdr:rowOff>200025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11</xdr:col>
                    <xdr:colOff>228600</xdr:colOff>
                    <xdr:row>38</xdr:row>
                    <xdr:rowOff>66675</xdr:rowOff>
                  </from>
                  <to>
                    <xdr:col>11</xdr:col>
                    <xdr:colOff>409575</xdr:colOff>
                    <xdr:row>38</xdr:row>
                    <xdr:rowOff>200025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12</xdr:col>
                    <xdr:colOff>219075</xdr:colOff>
                    <xdr:row>38</xdr:row>
                    <xdr:rowOff>66675</xdr:rowOff>
                  </from>
                  <to>
                    <xdr:col>12</xdr:col>
                    <xdr:colOff>400050</xdr:colOff>
                    <xdr:row>38</xdr:row>
                    <xdr:rowOff>200025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9</xdr:col>
                    <xdr:colOff>219075</xdr:colOff>
                    <xdr:row>39</xdr:row>
                    <xdr:rowOff>66675</xdr:rowOff>
                  </from>
                  <to>
                    <xdr:col>9</xdr:col>
                    <xdr:colOff>390525</xdr:colOff>
                    <xdr:row>39</xdr:row>
                    <xdr:rowOff>200025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10</xdr:col>
                    <xdr:colOff>209550</xdr:colOff>
                    <xdr:row>39</xdr:row>
                    <xdr:rowOff>66675</xdr:rowOff>
                  </from>
                  <to>
                    <xdr:col>10</xdr:col>
                    <xdr:colOff>381000</xdr:colOff>
                    <xdr:row>39</xdr:row>
                    <xdr:rowOff>200025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11</xdr:col>
                    <xdr:colOff>228600</xdr:colOff>
                    <xdr:row>39</xdr:row>
                    <xdr:rowOff>66675</xdr:rowOff>
                  </from>
                  <to>
                    <xdr:col>11</xdr:col>
                    <xdr:colOff>409575</xdr:colOff>
                    <xdr:row>39</xdr:row>
                    <xdr:rowOff>200025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12</xdr:col>
                    <xdr:colOff>219075</xdr:colOff>
                    <xdr:row>39</xdr:row>
                    <xdr:rowOff>66675</xdr:rowOff>
                  </from>
                  <to>
                    <xdr:col>12</xdr:col>
                    <xdr:colOff>400050</xdr:colOff>
                    <xdr:row>39</xdr:row>
                    <xdr:rowOff>200025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9</xdr:col>
                    <xdr:colOff>219075</xdr:colOff>
                    <xdr:row>40</xdr:row>
                    <xdr:rowOff>66675</xdr:rowOff>
                  </from>
                  <to>
                    <xdr:col>9</xdr:col>
                    <xdr:colOff>390525</xdr:colOff>
                    <xdr:row>40</xdr:row>
                    <xdr:rowOff>200025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10</xdr:col>
                    <xdr:colOff>209550</xdr:colOff>
                    <xdr:row>40</xdr:row>
                    <xdr:rowOff>66675</xdr:rowOff>
                  </from>
                  <to>
                    <xdr:col>10</xdr:col>
                    <xdr:colOff>381000</xdr:colOff>
                    <xdr:row>40</xdr:row>
                    <xdr:rowOff>200025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11</xdr:col>
                    <xdr:colOff>228600</xdr:colOff>
                    <xdr:row>40</xdr:row>
                    <xdr:rowOff>66675</xdr:rowOff>
                  </from>
                  <to>
                    <xdr:col>11</xdr:col>
                    <xdr:colOff>409575</xdr:colOff>
                    <xdr:row>40</xdr:row>
                    <xdr:rowOff>200025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12</xdr:col>
                    <xdr:colOff>219075</xdr:colOff>
                    <xdr:row>40</xdr:row>
                    <xdr:rowOff>66675</xdr:rowOff>
                  </from>
                  <to>
                    <xdr:col>12</xdr:col>
                    <xdr:colOff>400050</xdr:colOff>
                    <xdr:row>40</xdr:row>
                    <xdr:rowOff>200025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9</xdr:col>
                    <xdr:colOff>219075</xdr:colOff>
                    <xdr:row>41</xdr:row>
                    <xdr:rowOff>66675</xdr:rowOff>
                  </from>
                  <to>
                    <xdr:col>9</xdr:col>
                    <xdr:colOff>390525</xdr:colOff>
                    <xdr:row>41</xdr:row>
                    <xdr:rowOff>200025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10</xdr:col>
                    <xdr:colOff>209550</xdr:colOff>
                    <xdr:row>41</xdr:row>
                    <xdr:rowOff>66675</xdr:rowOff>
                  </from>
                  <to>
                    <xdr:col>10</xdr:col>
                    <xdr:colOff>381000</xdr:colOff>
                    <xdr:row>41</xdr:row>
                    <xdr:rowOff>200025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11</xdr:col>
                    <xdr:colOff>228600</xdr:colOff>
                    <xdr:row>41</xdr:row>
                    <xdr:rowOff>66675</xdr:rowOff>
                  </from>
                  <to>
                    <xdr:col>11</xdr:col>
                    <xdr:colOff>409575</xdr:colOff>
                    <xdr:row>41</xdr:row>
                    <xdr:rowOff>200025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12</xdr:col>
                    <xdr:colOff>219075</xdr:colOff>
                    <xdr:row>41</xdr:row>
                    <xdr:rowOff>66675</xdr:rowOff>
                  </from>
                  <to>
                    <xdr:col>12</xdr:col>
                    <xdr:colOff>400050</xdr:colOff>
                    <xdr:row>41</xdr:row>
                    <xdr:rowOff>200025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9</xdr:col>
                    <xdr:colOff>219075</xdr:colOff>
                    <xdr:row>42</xdr:row>
                    <xdr:rowOff>66675</xdr:rowOff>
                  </from>
                  <to>
                    <xdr:col>9</xdr:col>
                    <xdr:colOff>390525</xdr:colOff>
                    <xdr:row>42</xdr:row>
                    <xdr:rowOff>200025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10</xdr:col>
                    <xdr:colOff>209550</xdr:colOff>
                    <xdr:row>42</xdr:row>
                    <xdr:rowOff>66675</xdr:rowOff>
                  </from>
                  <to>
                    <xdr:col>10</xdr:col>
                    <xdr:colOff>381000</xdr:colOff>
                    <xdr:row>42</xdr:row>
                    <xdr:rowOff>200025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11</xdr:col>
                    <xdr:colOff>228600</xdr:colOff>
                    <xdr:row>42</xdr:row>
                    <xdr:rowOff>66675</xdr:rowOff>
                  </from>
                  <to>
                    <xdr:col>11</xdr:col>
                    <xdr:colOff>409575</xdr:colOff>
                    <xdr:row>42</xdr:row>
                    <xdr:rowOff>200025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12</xdr:col>
                    <xdr:colOff>219075</xdr:colOff>
                    <xdr:row>42</xdr:row>
                    <xdr:rowOff>66675</xdr:rowOff>
                  </from>
                  <to>
                    <xdr:col>12</xdr:col>
                    <xdr:colOff>400050</xdr:colOff>
                    <xdr:row>42</xdr:row>
                    <xdr:rowOff>200025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9</xdr:col>
                    <xdr:colOff>219075</xdr:colOff>
                    <xdr:row>43</xdr:row>
                    <xdr:rowOff>66675</xdr:rowOff>
                  </from>
                  <to>
                    <xdr:col>9</xdr:col>
                    <xdr:colOff>390525</xdr:colOff>
                    <xdr:row>43</xdr:row>
                    <xdr:rowOff>200025</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10</xdr:col>
                    <xdr:colOff>209550</xdr:colOff>
                    <xdr:row>43</xdr:row>
                    <xdr:rowOff>66675</xdr:rowOff>
                  </from>
                  <to>
                    <xdr:col>10</xdr:col>
                    <xdr:colOff>381000</xdr:colOff>
                    <xdr:row>43</xdr:row>
                    <xdr:rowOff>200025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11</xdr:col>
                    <xdr:colOff>228600</xdr:colOff>
                    <xdr:row>43</xdr:row>
                    <xdr:rowOff>66675</xdr:rowOff>
                  </from>
                  <to>
                    <xdr:col>11</xdr:col>
                    <xdr:colOff>409575</xdr:colOff>
                    <xdr:row>43</xdr:row>
                    <xdr:rowOff>200025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12</xdr:col>
                    <xdr:colOff>219075</xdr:colOff>
                    <xdr:row>43</xdr:row>
                    <xdr:rowOff>66675</xdr:rowOff>
                  </from>
                  <to>
                    <xdr:col>12</xdr:col>
                    <xdr:colOff>400050</xdr:colOff>
                    <xdr:row>43</xdr:row>
                    <xdr:rowOff>200025</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9</xdr:col>
                    <xdr:colOff>219075</xdr:colOff>
                    <xdr:row>44</xdr:row>
                    <xdr:rowOff>66675</xdr:rowOff>
                  </from>
                  <to>
                    <xdr:col>9</xdr:col>
                    <xdr:colOff>390525</xdr:colOff>
                    <xdr:row>44</xdr:row>
                    <xdr:rowOff>200025</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10</xdr:col>
                    <xdr:colOff>209550</xdr:colOff>
                    <xdr:row>44</xdr:row>
                    <xdr:rowOff>66675</xdr:rowOff>
                  </from>
                  <to>
                    <xdr:col>10</xdr:col>
                    <xdr:colOff>381000</xdr:colOff>
                    <xdr:row>44</xdr:row>
                    <xdr:rowOff>200025</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11</xdr:col>
                    <xdr:colOff>228600</xdr:colOff>
                    <xdr:row>44</xdr:row>
                    <xdr:rowOff>66675</xdr:rowOff>
                  </from>
                  <to>
                    <xdr:col>11</xdr:col>
                    <xdr:colOff>409575</xdr:colOff>
                    <xdr:row>44</xdr:row>
                    <xdr:rowOff>200025</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12</xdr:col>
                    <xdr:colOff>219075</xdr:colOff>
                    <xdr:row>44</xdr:row>
                    <xdr:rowOff>66675</xdr:rowOff>
                  </from>
                  <to>
                    <xdr:col>12</xdr:col>
                    <xdr:colOff>400050</xdr:colOff>
                    <xdr:row>44</xdr:row>
                    <xdr:rowOff>200025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9</xdr:col>
                    <xdr:colOff>219075</xdr:colOff>
                    <xdr:row>45</xdr:row>
                    <xdr:rowOff>66675</xdr:rowOff>
                  </from>
                  <to>
                    <xdr:col>9</xdr:col>
                    <xdr:colOff>390525</xdr:colOff>
                    <xdr:row>45</xdr:row>
                    <xdr:rowOff>200025</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10</xdr:col>
                    <xdr:colOff>209550</xdr:colOff>
                    <xdr:row>45</xdr:row>
                    <xdr:rowOff>66675</xdr:rowOff>
                  </from>
                  <to>
                    <xdr:col>10</xdr:col>
                    <xdr:colOff>381000</xdr:colOff>
                    <xdr:row>45</xdr:row>
                    <xdr:rowOff>200025</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11</xdr:col>
                    <xdr:colOff>228600</xdr:colOff>
                    <xdr:row>45</xdr:row>
                    <xdr:rowOff>66675</xdr:rowOff>
                  </from>
                  <to>
                    <xdr:col>11</xdr:col>
                    <xdr:colOff>409575</xdr:colOff>
                    <xdr:row>45</xdr:row>
                    <xdr:rowOff>200025</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12</xdr:col>
                    <xdr:colOff>219075</xdr:colOff>
                    <xdr:row>45</xdr:row>
                    <xdr:rowOff>66675</xdr:rowOff>
                  </from>
                  <to>
                    <xdr:col>12</xdr:col>
                    <xdr:colOff>400050</xdr:colOff>
                    <xdr:row>45</xdr:row>
                    <xdr:rowOff>200025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9</xdr:col>
                    <xdr:colOff>219075</xdr:colOff>
                    <xdr:row>46</xdr:row>
                    <xdr:rowOff>66675</xdr:rowOff>
                  </from>
                  <to>
                    <xdr:col>9</xdr:col>
                    <xdr:colOff>390525</xdr:colOff>
                    <xdr:row>46</xdr:row>
                    <xdr:rowOff>200025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10</xdr:col>
                    <xdr:colOff>209550</xdr:colOff>
                    <xdr:row>46</xdr:row>
                    <xdr:rowOff>66675</xdr:rowOff>
                  </from>
                  <to>
                    <xdr:col>10</xdr:col>
                    <xdr:colOff>381000</xdr:colOff>
                    <xdr:row>46</xdr:row>
                    <xdr:rowOff>200025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11</xdr:col>
                    <xdr:colOff>228600</xdr:colOff>
                    <xdr:row>46</xdr:row>
                    <xdr:rowOff>66675</xdr:rowOff>
                  </from>
                  <to>
                    <xdr:col>11</xdr:col>
                    <xdr:colOff>409575</xdr:colOff>
                    <xdr:row>46</xdr:row>
                    <xdr:rowOff>200025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12</xdr:col>
                    <xdr:colOff>219075</xdr:colOff>
                    <xdr:row>46</xdr:row>
                    <xdr:rowOff>66675</xdr:rowOff>
                  </from>
                  <to>
                    <xdr:col>12</xdr:col>
                    <xdr:colOff>400050</xdr:colOff>
                    <xdr:row>46</xdr:row>
                    <xdr:rowOff>200025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9</xdr:col>
                    <xdr:colOff>219075</xdr:colOff>
                    <xdr:row>47</xdr:row>
                    <xdr:rowOff>66675</xdr:rowOff>
                  </from>
                  <to>
                    <xdr:col>9</xdr:col>
                    <xdr:colOff>390525</xdr:colOff>
                    <xdr:row>47</xdr:row>
                    <xdr:rowOff>200025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10</xdr:col>
                    <xdr:colOff>209550</xdr:colOff>
                    <xdr:row>47</xdr:row>
                    <xdr:rowOff>66675</xdr:rowOff>
                  </from>
                  <to>
                    <xdr:col>10</xdr:col>
                    <xdr:colOff>381000</xdr:colOff>
                    <xdr:row>47</xdr:row>
                    <xdr:rowOff>200025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11</xdr:col>
                    <xdr:colOff>228600</xdr:colOff>
                    <xdr:row>47</xdr:row>
                    <xdr:rowOff>66675</xdr:rowOff>
                  </from>
                  <to>
                    <xdr:col>11</xdr:col>
                    <xdr:colOff>409575</xdr:colOff>
                    <xdr:row>47</xdr:row>
                    <xdr:rowOff>200025</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12</xdr:col>
                    <xdr:colOff>219075</xdr:colOff>
                    <xdr:row>47</xdr:row>
                    <xdr:rowOff>66675</xdr:rowOff>
                  </from>
                  <to>
                    <xdr:col>12</xdr:col>
                    <xdr:colOff>400050</xdr:colOff>
                    <xdr:row>47</xdr:row>
                    <xdr:rowOff>200025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9</xdr:col>
                    <xdr:colOff>219075</xdr:colOff>
                    <xdr:row>48</xdr:row>
                    <xdr:rowOff>66675</xdr:rowOff>
                  </from>
                  <to>
                    <xdr:col>9</xdr:col>
                    <xdr:colOff>390525</xdr:colOff>
                    <xdr:row>48</xdr:row>
                    <xdr:rowOff>200025</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10</xdr:col>
                    <xdr:colOff>209550</xdr:colOff>
                    <xdr:row>48</xdr:row>
                    <xdr:rowOff>66675</xdr:rowOff>
                  </from>
                  <to>
                    <xdr:col>10</xdr:col>
                    <xdr:colOff>381000</xdr:colOff>
                    <xdr:row>48</xdr:row>
                    <xdr:rowOff>200025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11</xdr:col>
                    <xdr:colOff>228600</xdr:colOff>
                    <xdr:row>48</xdr:row>
                    <xdr:rowOff>66675</xdr:rowOff>
                  </from>
                  <to>
                    <xdr:col>11</xdr:col>
                    <xdr:colOff>409575</xdr:colOff>
                    <xdr:row>48</xdr:row>
                    <xdr:rowOff>200025</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12</xdr:col>
                    <xdr:colOff>219075</xdr:colOff>
                    <xdr:row>48</xdr:row>
                    <xdr:rowOff>66675</xdr:rowOff>
                  </from>
                  <to>
                    <xdr:col>12</xdr:col>
                    <xdr:colOff>400050</xdr:colOff>
                    <xdr:row>48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C9FBB-03F7-4840-8028-C69B5A34FF17}">
  <sheetPr>
    <pageSetUpPr fitToPage="1"/>
  </sheetPr>
  <dimension ref="A1:AJ177"/>
  <sheetViews>
    <sheetView showGridLines="0" showRowColHeaders="0" topLeftCell="A25" zoomScaleNormal="100" zoomScaleSheetLayoutView="55" workbookViewId="0">
      <selection activeCell="A50" sqref="A50"/>
    </sheetView>
  </sheetViews>
  <sheetFormatPr defaultColWidth="10.42578125" defaultRowHeight="15" x14ac:dyDescent="0.2"/>
  <cols>
    <col min="1" max="1" width="10.42578125" style="15" customWidth="1"/>
    <col min="2" max="2" width="30.7109375" style="15" customWidth="1"/>
    <col min="3" max="3" width="8.5703125" style="15" hidden="1" customWidth="1"/>
    <col min="4" max="4" width="15.85546875" style="15" customWidth="1"/>
    <col min="5" max="6" width="10.85546875" style="15" customWidth="1"/>
    <col min="7" max="7" width="11.7109375" style="15" hidden="1" customWidth="1"/>
    <col min="8" max="8" width="9.7109375" style="15" hidden="1" customWidth="1"/>
    <col min="9" max="9" width="20.140625" style="15" hidden="1" customWidth="1"/>
    <col min="10" max="10" width="25.7109375" style="15" customWidth="1"/>
    <col min="11" max="11" width="7.5703125" style="15" customWidth="1"/>
    <col min="12" max="12" width="25.7109375" style="15" customWidth="1"/>
    <col min="13" max="13" width="10.42578125" style="15" customWidth="1"/>
    <col min="14" max="14" width="23.7109375" style="15" customWidth="1"/>
    <col min="15" max="15" width="12" style="15" hidden="1" customWidth="1"/>
    <col min="16" max="16" width="11.140625" style="15" hidden="1" customWidth="1"/>
    <col min="17" max="17" width="11.28515625" style="15" hidden="1" customWidth="1"/>
    <col min="18" max="18" width="19.7109375" style="15" customWidth="1"/>
    <col min="19" max="20" width="19.5703125" style="16" customWidth="1"/>
    <col min="21" max="21" width="19.5703125" style="15" customWidth="1"/>
    <col min="22" max="16384" width="10.42578125" style="15"/>
  </cols>
  <sheetData>
    <row r="1" spans="1:36" ht="15.75" customHeight="1" x14ac:dyDescent="0.2"/>
    <row r="3" spans="1:36" ht="14.25" customHeight="1" thickBot="1" x14ac:dyDescent="0.25">
      <c r="C3" s="17" t="s">
        <v>44</v>
      </c>
      <c r="H3" s="215" t="s">
        <v>45</v>
      </c>
      <c r="I3" s="215"/>
      <c r="J3" s="215"/>
      <c r="K3" s="215"/>
      <c r="L3" s="215"/>
      <c r="M3" s="18"/>
      <c r="N3" s="18"/>
      <c r="O3" s="18"/>
      <c r="P3" s="18"/>
      <c r="Q3" s="18"/>
    </row>
    <row r="4" spans="1:36" ht="19.5" customHeight="1" x14ac:dyDescent="0.2">
      <c r="A4" s="207" t="s">
        <v>46</v>
      </c>
      <c r="B4" s="208"/>
      <c r="C4" s="208"/>
      <c r="D4" s="208"/>
      <c r="E4" s="208"/>
      <c r="F4" s="208"/>
      <c r="G4" s="208"/>
      <c r="H4" s="208"/>
      <c r="I4" s="208"/>
      <c r="J4" s="208"/>
      <c r="K4" s="208"/>
      <c r="L4" s="208"/>
      <c r="M4" s="208"/>
      <c r="N4" s="208"/>
      <c r="O4" s="208"/>
      <c r="P4" s="208"/>
      <c r="Q4" s="209"/>
      <c r="R4" s="210" t="s">
        <v>47</v>
      </c>
      <c r="S4" s="211"/>
      <c r="T4" s="211"/>
      <c r="U4" s="212"/>
    </row>
    <row r="5" spans="1:36" ht="30" customHeight="1" x14ac:dyDescent="0.2">
      <c r="A5" s="159" t="s">
        <v>48</v>
      </c>
      <c r="B5" s="213"/>
      <c r="C5" s="19" t="s">
        <v>49</v>
      </c>
      <c r="D5" s="19" t="s">
        <v>50</v>
      </c>
      <c r="E5" s="19" t="s">
        <v>51</v>
      </c>
      <c r="F5" s="19" t="s">
        <v>52</v>
      </c>
      <c r="G5" s="19" t="s">
        <v>53</v>
      </c>
      <c r="H5" s="214" t="s">
        <v>54</v>
      </c>
      <c r="I5" s="214"/>
      <c r="J5" s="19" t="s">
        <v>55</v>
      </c>
      <c r="K5" s="159" t="s">
        <v>56</v>
      </c>
      <c r="L5" s="160"/>
      <c r="M5" s="159" t="s">
        <v>57</v>
      </c>
      <c r="N5" s="160"/>
      <c r="O5" s="19" t="s">
        <v>58</v>
      </c>
      <c r="P5" s="19" t="s">
        <v>59</v>
      </c>
      <c r="Q5" s="19" t="s">
        <v>60</v>
      </c>
      <c r="R5" s="19" t="s">
        <v>61</v>
      </c>
      <c r="S5" s="20" t="s">
        <v>62</v>
      </c>
      <c r="T5" s="20" t="s">
        <v>63</v>
      </c>
      <c r="U5" s="19" t="s">
        <v>64</v>
      </c>
    </row>
    <row r="6" spans="1:36" ht="16.5" customHeight="1" x14ac:dyDescent="0.2">
      <c r="A6" s="205"/>
      <c r="B6" s="206"/>
      <c r="C6" s="21" t="s">
        <v>65</v>
      </c>
      <c r="D6" s="216" t="s">
        <v>66</v>
      </c>
      <c r="E6" s="183">
        <v>1</v>
      </c>
      <c r="F6" s="202">
        <v>1</v>
      </c>
      <c r="G6" s="185">
        <v>0</v>
      </c>
      <c r="H6" s="22" t="s">
        <v>17</v>
      </c>
      <c r="I6" s="23" t="s">
        <v>67</v>
      </c>
      <c r="J6" s="192"/>
      <c r="K6" s="24" t="s">
        <v>68</v>
      </c>
      <c r="L6" s="70"/>
      <c r="M6" s="190" t="s">
        <v>67</v>
      </c>
      <c r="N6" s="191"/>
      <c r="O6" s="26"/>
      <c r="P6" s="27"/>
      <c r="Q6" s="27" t="s">
        <v>69</v>
      </c>
      <c r="R6" s="192"/>
      <c r="S6" s="192"/>
      <c r="T6" s="72"/>
      <c r="U6" s="175">
        <f>+R6-S6-(T6+T7)</f>
        <v>0</v>
      </c>
    </row>
    <row r="7" spans="1:36" ht="16.5" customHeight="1" x14ac:dyDescent="0.2">
      <c r="A7" s="203"/>
      <c r="B7" s="204"/>
      <c r="C7" s="29"/>
      <c r="D7" s="217"/>
      <c r="E7" s="184"/>
      <c r="F7" s="202"/>
      <c r="G7" s="185"/>
      <c r="H7" s="22" t="s">
        <v>70</v>
      </c>
      <c r="I7" s="30" t="s">
        <v>67</v>
      </c>
      <c r="J7" s="193"/>
      <c r="K7" s="31" t="s">
        <v>71</v>
      </c>
      <c r="L7" s="71"/>
      <c r="M7" s="190"/>
      <c r="N7" s="191"/>
      <c r="O7" s="26"/>
      <c r="P7" s="27"/>
      <c r="Q7" s="27" t="s">
        <v>69</v>
      </c>
      <c r="R7" s="193"/>
      <c r="S7" s="193"/>
      <c r="T7" s="73"/>
      <c r="U7" s="176"/>
      <c r="AH7" s="15" t="s">
        <v>69</v>
      </c>
      <c r="AI7" s="34" t="s">
        <v>69</v>
      </c>
      <c r="AJ7" s="34" t="s">
        <v>69</v>
      </c>
    </row>
    <row r="8" spans="1:36" s="39" customFormat="1" ht="17.649999999999999" customHeight="1" x14ac:dyDescent="0.25">
      <c r="A8" s="159" t="s">
        <v>72</v>
      </c>
      <c r="B8" s="160"/>
      <c r="C8" s="161"/>
      <c r="D8" s="162"/>
      <c r="E8" s="162"/>
      <c r="F8" s="162"/>
      <c r="G8" s="162"/>
      <c r="H8" s="162"/>
      <c r="I8" s="163"/>
      <c r="J8" s="35">
        <f>+J6*F6</f>
        <v>0</v>
      </c>
      <c r="K8" s="164">
        <f>+(F6*L6)+F6*L7</f>
        <v>0</v>
      </c>
      <c r="L8" s="165"/>
      <c r="M8" s="36"/>
      <c r="N8" s="36"/>
      <c r="O8" s="36"/>
      <c r="P8" s="36"/>
      <c r="Q8" s="37"/>
      <c r="R8" s="38">
        <f>F6*R6</f>
        <v>0</v>
      </c>
      <c r="S8" s="38">
        <f>$F6*S6</f>
        <v>0</v>
      </c>
      <c r="T8" s="38">
        <f>F6*(T6+T7)</f>
        <v>0</v>
      </c>
      <c r="U8" s="38">
        <f>U6*F6</f>
        <v>0</v>
      </c>
      <c r="AH8" s="39" t="s">
        <v>73</v>
      </c>
      <c r="AI8" s="40" t="s">
        <v>65</v>
      </c>
      <c r="AJ8" s="40" t="s">
        <v>74</v>
      </c>
    </row>
    <row r="9" spans="1:36" ht="16.5" customHeight="1" x14ac:dyDescent="0.2">
      <c r="A9" s="205"/>
      <c r="B9" s="206"/>
      <c r="C9" s="21" t="s">
        <v>65</v>
      </c>
      <c r="D9" s="198"/>
      <c r="E9" s="200"/>
      <c r="F9" s="202">
        <v>1</v>
      </c>
      <c r="G9" s="185">
        <v>0</v>
      </c>
      <c r="H9" s="22" t="s">
        <v>17</v>
      </c>
      <c r="I9" s="23" t="s">
        <v>67</v>
      </c>
      <c r="J9" s="192"/>
      <c r="K9" s="24" t="s">
        <v>68</v>
      </c>
      <c r="L9" s="70"/>
      <c r="M9" s="190" t="s">
        <v>67</v>
      </c>
      <c r="N9" s="191"/>
      <c r="O9" s="77" t="s">
        <v>67</v>
      </c>
      <c r="P9" s="78" t="s">
        <v>67</v>
      </c>
      <c r="Q9" s="78" t="s">
        <v>69</v>
      </c>
      <c r="R9" s="192"/>
      <c r="S9" s="192"/>
      <c r="T9" s="72"/>
      <c r="U9" s="175">
        <f>+R9-S9-(T9+T10)</f>
        <v>0</v>
      </c>
      <c r="AH9" s="15" t="s">
        <v>75</v>
      </c>
      <c r="AI9" s="34" t="s">
        <v>76</v>
      </c>
      <c r="AJ9" s="15" t="s">
        <v>77</v>
      </c>
    </row>
    <row r="10" spans="1:36" ht="16.5" customHeight="1" x14ac:dyDescent="0.2">
      <c r="A10" s="203"/>
      <c r="B10" s="204"/>
      <c r="C10" s="41"/>
      <c r="D10" s="199"/>
      <c r="E10" s="201"/>
      <c r="F10" s="202"/>
      <c r="G10" s="185"/>
      <c r="H10" s="22" t="s">
        <v>70</v>
      </c>
      <c r="I10" s="30" t="s">
        <v>67</v>
      </c>
      <c r="J10" s="193"/>
      <c r="K10" s="31" t="s">
        <v>71</v>
      </c>
      <c r="L10" s="71"/>
      <c r="M10" s="190"/>
      <c r="N10" s="191"/>
      <c r="O10" s="77"/>
      <c r="P10" s="78"/>
      <c r="Q10" s="78" t="s">
        <v>69</v>
      </c>
      <c r="R10" s="193"/>
      <c r="S10" s="193"/>
      <c r="T10" s="73"/>
      <c r="U10" s="176"/>
      <c r="AI10" s="34"/>
      <c r="AJ10" s="15" t="s">
        <v>78</v>
      </c>
    </row>
    <row r="11" spans="1:36" s="39" customFormat="1" ht="17.649999999999999" customHeight="1" x14ac:dyDescent="0.2">
      <c r="A11" s="159" t="s">
        <v>72</v>
      </c>
      <c r="B11" s="160"/>
      <c r="C11" s="161"/>
      <c r="D11" s="162"/>
      <c r="E11" s="162"/>
      <c r="F11" s="162"/>
      <c r="G11" s="162"/>
      <c r="H11" s="162"/>
      <c r="I11" s="163"/>
      <c r="J11" s="35">
        <f>+J9*F9</f>
        <v>0</v>
      </c>
      <c r="K11" s="164">
        <f>+(F9*L9)+F9*L10</f>
        <v>0</v>
      </c>
      <c r="L11" s="165"/>
      <c r="M11" s="36"/>
      <c r="N11" s="36"/>
      <c r="O11" s="36"/>
      <c r="P11" s="36"/>
      <c r="Q11" s="37"/>
      <c r="R11" s="38">
        <f>F9*R9</f>
        <v>0</v>
      </c>
      <c r="S11" s="38">
        <f>$F9*S9</f>
        <v>0</v>
      </c>
      <c r="T11" s="38">
        <f>F9*(T9+T10)</f>
        <v>0</v>
      </c>
      <c r="U11" s="38">
        <f>U9*F9</f>
        <v>0</v>
      </c>
      <c r="AI11" s="40"/>
      <c r="AJ11" s="34" t="s">
        <v>79</v>
      </c>
    </row>
    <row r="12" spans="1:36" ht="16.5" customHeight="1" x14ac:dyDescent="0.2">
      <c r="A12" s="196"/>
      <c r="B12" s="197"/>
      <c r="C12" s="21" t="s">
        <v>69</v>
      </c>
      <c r="D12" s="198"/>
      <c r="E12" s="200"/>
      <c r="F12" s="202">
        <v>1</v>
      </c>
      <c r="G12" s="185"/>
      <c r="H12" s="22" t="s">
        <v>17</v>
      </c>
      <c r="I12" s="23"/>
      <c r="J12" s="192"/>
      <c r="K12" s="24" t="s">
        <v>68</v>
      </c>
      <c r="L12" s="70"/>
      <c r="M12" s="190"/>
      <c r="N12" s="191"/>
      <c r="O12" s="77"/>
      <c r="P12" s="78"/>
      <c r="Q12" s="78" t="s">
        <v>69</v>
      </c>
      <c r="R12" s="192"/>
      <c r="S12" s="192"/>
      <c r="T12" s="72"/>
      <c r="U12" s="175">
        <f>+R12-S12-(T12+T13)</f>
        <v>0</v>
      </c>
      <c r="AJ12" s="34" t="s">
        <v>125</v>
      </c>
    </row>
    <row r="13" spans="1:36" ht="16.5" customHeight="1" x14ac:dyDescent="0.2">
      <c r="A13" s="194"/>
      <c r="B13" s="195"/>
      <c r="C13" s="42"/>
      <c r="D13" s="199"/>
      <c r="E13" s="201"/>
      <c r="F13" s="202"/>
      <c r="G13" s="185"/>
      <c r="H13" s="22" t="s">
        <v>70</v>
      </c>
      <c r="I13" s="30"/>
      <c r="J13" s="193"/>
      <c r="K13" s="31" t="s">
        <v>71</v>
      </c>
      <c r="L13" s="71"/>
      <c r="M13" s="190"/>
      <c r="N13" s="191"/>
      <c r="O13" s="77"/>
      <c r="P13" s="78"/>
      <c r="Q13" s="78" t="s">
        <v>69</v>
      </c>
      <c r="R13" s="193"/>
      <c r="S13" s="193"/>
      <c r="T13" s="73"/>
      <c r="U13" s="176"/>
      <c r="AI13" s="34"/>
      <c r="AJ13" s="40" t="s">
        <v>80</v>
      </c>
    </row>
    <row r="14" spans="1:36" s="39" customFormat="1" ht="17.649999999999999" customHeight="1" x14ac:dyDescent="0.2">
      <c r="A14" s="159" t="s">
        <v>72</v>
      </c>
      <c r="B14" s="160"/>
      <c r="C14" s="161"/>
      <c r="D14" s="162"/>
      <c r="E14" s="162"/>
      <c r="F14" s="162"/>
      <c r="G14" s="162"/>
      <c r="H14" s="162"/>
      <c r="I14" s="163"/>
      <c r="J14" s="35">
        <f>+J12*F12</f>
        <v>0</v>
      </c>
      <c r="K14" s="164">
        <f>+(F12*L12)+F12*L13</f>
        <v>0</v>
      </c>
      <c r="L14" s="165"/>
      <c r="M14" s="36"/>
      <c r="N14" s="36"/>
      <c r="O14" s="36"/>
      <c r="P14" s="36"/>
      <c r="Q14" s="37"/>
      <c r="R14" s="38">
        <f>F12*R12</f>
        <v>0</v>
      </c>
      <c r="S14" s="38">
        <f>$F12*S12</f>
        <v>0</v>
      </c>
      <c r="T14" s="38">
        <f>F12*(T12+T13)</f>
        <v>0</v>
      </c>
      <c r="U14" s="38">
        <f>U12*F12</f>
        <v>0</v>
      </c>
      <c r="AI14" s="40"/>
      <c r="AJ14" s="34" t="s">
        <v>81</v>
      </c>
    </row>
    <row r="15" spans="1:36" ht="16.5" customHeight="1" x14ac:dyDescent="0.2">
      <c r="A15" s="196"/>
      <c r="B15" s="197"/>
      <c r="C15" s="21" t="s">
        <v>69</v>
      </c>
      <c r="D15" s="198"/>
      <c r="E15" s="200"/>
      <c r="F15" s="202">
        <v>1</v>
      </c>
      <c r="G15" s="185"/>
      <c r="H15" s="22" t="s">
        <v>17</v>
      </c>
      <c r="I15" s="23"/>
      <c r="J15" s="192"/>
      <c r="K15" s="24" t="s">
        <v>68</v>
      </c>
      <c r="L15" s="70"/>
      <c r="M15" s="190"/>
      <c r="N15" s="191"/>
      <c r="O15" s="77"/>
      <c r="P15" s="78"/>
      <c r="Q15" s="78" t="s">
        <v>69</v>
      </c>
      <c r="R15" s="192"/>
      <c r="S15" s="192"/>
      <c r="T15" s="72"/>
      <c r="U15" s="175">
        <f>+R15-S15-(T15+T16)</f>
        <v>0</v>
      </c>
      <c r="AJ15" s="34" t="s">
        <v>126</v>
      </c>
    </row>
    <row r="16" spans="1:36" ht="16.5" customHeight="1" x14ac:dyDescent="0.2">
      <c r="A16" s="194"/>
      <c r="B16" s="195"/>
      <c r="C16" s="42"/>
      <c r="D16" s="199"/>
      <c r="E16" s="201"/>
      <c r="F16" s="202"/>
      <c r="G16" s="185"/>
      <c r="H16" s="22" t="s">
        <v>70</v>
      </c>
      <c r="I16" s="30"/>
      <c r="J16" s="193"/>
      <c r="K16" s="31" t="s">
        <v>71</v>
      </c>
      <c r="L16" s="71"/>
      <c r="M16" s="190"/>
      <c r="N16" s="191"/>
      <c r="O16" s="77"/>
      <c r="P16" s="78"/>
      <c r="Q16" s="78" t="s">
        <v>69</v>
      </c>
      <c r="R16" s="193"/>
      <c r="S16" s="193"/>
      <c r="T16" s="73"/>
      <c r="U16" s="176"/>
      <c r="AI16" s="34"/>
      <c r="AJ16" s="40" t="s">
        <v>82</v>
      </c>
    </row>
    <row r="17" spans="1:36" s="39" customFormat="1" ht="17.649999999999999" customHeight="1" x14ac:dyDescent="0.2">
      <c r="A17" s="159" t="s">
        <v>72</v>
      </c>
      <c r="B17" s="160"/>
      <c r="C17" s="161"/>
      <c r="D17" s="162"/>
      <c r="E17" s="162"/>
      <c r="F17" s="162"/>
      <c r="G17" s="162"/>
      <c r="H17" s="162"/>
      <c r="I17" s="163"/>
      <c r="J17" s="35">
        <f>+J15*F15</f>
        <v>0</v>
      </c>
      <c r="K17" s="164">
        <f>+(F15*L15)+F15*L16</f>
        <v>0</v>
      </c>
      <c r="L17" s="165"/>
      <c r="M17" s="36"/>
      <c r="N17" s="36"/>
      <c r="O17" s="36"/>
      <c r="P17" s="36"/>
      <c r="Q17" s="37"/>
      <c r="R17" s="38">
        <f>F15*R15</f>
        <v>0</v>
      </c>
      <c r="S17" s="38">
        <f>$F15*S15</f>
        <v>0</v>
      </c>
      <c r="T17" s="38">
        <f>F15*(T15+T16)</f>
        <v>0</v>
      </c>
      <c r="U17" s="38">
        <f>U15*F15</f>
        <v>0</v>
      </c>
      <c r="AI17" s="40"/>
      <c r="AJ17" s="34" t="s">
        <v>83</v>
      </c>
    </row>
    <row r="18" spans="1:36" ht="16.5" customHeight="1" x14ac:dyDescent="0.2">
      <c r="A18" s="196"/>
      <c r="B18" s="197"/>
      <c r="C18" s="21" t="s">
        <v>69</v>
      </c>
      <c r="D18" s="198"/>
      <c r="E18" s="200"/>
      <c r="F18" s="202">
        <v>1</v>
      </c>
      <c r="G18" s="185"/>
      <c r="H18" s="22" t="s">
        <v>17</v>
      </c>
      <c r="I18" s="23"/>
      <c r="J18" s="192"/>
      <c r="K18" s="24" t="s">
        <v>68</v>
      </c>
      <c r="L18" s="70"/>
      <c r="M18" s="190"/>
      <c r="N18" s="191"/>
      <c r="O18" s="77"/>
      <c r="P18" s="78"/>
      <c r="Q18" s="78" t="s">
        <v>69</v>
      </c>
      <c r="R18" s="192"/>
      <c r="S18" s="192"/>
      <c r="T18" s="72"/>
      <c r="U18" s="175">
        <f>+R18-S18-(T18+T19)</f>
        <v>0</v>
      </c>
      <c r="AJ18" s="15" t="s">
        <v>84</v>
      </c>
    </row>
    <row r="19" spans="1:36" ht="16.5" customHeight="1" x14ac:dyDescent="0.2">
      <c r="A19" s="194"/>
      <c r="B19" s="195"/>
      <c r="C19" s="42"/>
      <c r="D19" s="199"/>
      <c r="E19" s="201"/>
      <c r="F19" s="202"/>
      <c r="G19" s="185"/>
      <c r="H19" s="22" t="s">
        <v>70</v>
      </c>
      <c r="I19" s="30"/>
      <c r="J19" s="193"/>
      <c r="K19" s="31" t="s">
        <v>71</v>
      </c>
      <c r="L19" s="71"/>
      <c r="M19" s="190"/>
      <c r="N19" s="191"/>
      <c r="O19" s="77"/>
      <c r="P19" s="78"/>
      <c r="Q19" s="78" t="s">
        <v>69</v>
      </c>
      <c r="R19" s="193"/>
      <c r="S19" s="193"/>
      <c r="T19" s="73"/>
      <c r="U19" s="176"/>
      <c r="AI19" s="34"/>
      <c r="AJ19" s="34" t="s">
        <v>85</v>
      </c>
    </row>
    <row r="20" spans="1:36" s="39" customFormat="1" ht="17.649999999999999" customHeight="1" x14ac:dyDescent="0.25">
      <c r="A20" s="159" t="s">
        <v>72</v>
      </c>
      <c r="B20" s="160"/>
      <c r="C20" s="161"/>
      <c r="D20" s="162"/>
      <c r="E20" s="162"/>
      <c r="F20" s="162"/>
      <c r="G20" s="162"/>
      <c r="H20" s="162"/>
      <c r="I20" s="163"/>
      <c r="J20" s="35">
        <f>+J18*F18</f>
        <v>0</v>
      </c>
      <c r="K20" s="164">
        <f>+(F18*L18)+F18*L19</f>
        <v>0</v>
      </c>
      <c r="L20" s="165"/>
      <c r="M20" s="36"/>
      <c r="N20" s="36"/>
      <c r="O20" s="36"/>
      <c r="P20" s="36"/>
      <c r="Q20" s="37"/>
      <c r="R20" s="38">
        <f>F18*R18</f>
        <v>0</v>
      </c>
      <c r="S20" s="38">
        <f>$F18*S18</f>
        <v>0</v>
      </c>
      <c r="T20" s="38">
        <f>F18*(T18+T19)</f>
        <v>0</v>
      </c>
      <c r="U20" s="38">
        <f>U18*F18</f>
        <v>0</v>
      </c>
      <c r="AI20" s="40"/>
      <c r="AJ20" s="40"/>
    </row>
    <row r="21" spans="1:36" ht="16.5" customHeight="1" x14ac:dyDescent="0.2">
      <c r="A21" s="205"/>
      <c r="B21" s="206"/>
      <c r="C21" s="21" t="s">
        <v>69</v>
      </c>
      <c r="D21" s="198"/>
      <c r="E21" s="200"/>
      <c r="F21" s="202">
        <v>1</v>
      </c>
      <c r="G21" s="202"/>
      <c r="H21" s="74" t="s">
        <v>17</v>
      </c>
      <c r="I21" s="75"/>
      <c r="J21" s="192"/>
      <c r="K21" s="24" t="s">
        <v>68</v>
      </c>
      <c r="L21" s="70"/>
      <c r="M21" s="190"/>
      <c r="N21" s="191"/>
      <c r="O21" s="77"/>
      <c r="P21" s="78"/>
      <c r="Q21" s="78" t="s">
        <v>69</v>
      </c>
      <c r="R21" s="192"/>
      <c r="S21" s="192"/>
      <c r="T21" s="72"/>
      <c r="U21" s="175">
        <f>+R21-S21-(T21+T22)</f>
        <v>0</v>
      </c>
    </row>
    <row r="22" spans="1:36" ht="16.5" customHeight="1" x14ac:dyDescent="0.2">
      <c r="A22" s="203"/>
      <c r="B22" s="204"/>
      <c r="C22" s="42"/>
      <c r="D22" s="199"/>
      <c r="E22" s="201"/>
      <c r="F22" s="202"/>
      <c r="G22" s="202"/>
      <c r="H22" s="74" t="s">
        <v>70</v>
      </c>
      <c r="I22" s="76">
        <v>0</v>
      </c>
      <c r="J22" s="193"/>
      <c r="K22" s="31" t="s">
        <v>71</v>
      </c>
      <c r="L22" s="71"/>
      <c r="M22" s="190"/>
      <c r="N22" s="191"/>
      <c r="O22" s="77"/>
      <c r="P22" s="78"/>
      <c r="Q22" s="78" t="s">
        <v>69</v>
      </c>
      <c r="R22" s="193"/>
      <c r="S22" s="193"/>
      <c r="T22" s="73"/>
      <c r="U22" s="176"/>
      <c r="AI22" s="34"/>
      <c r="AJ22" s="34"/>
    </row>
    <row r="23" spans="1:36" s="39" customFormat="1" ht="17.649999999999999" customHeight="1" x14ac:dyDescent="0.25">
      <c r="A23" s="159" t="s">
        <v>72</v>
      </c>
      <c r="B23" s="160"/>
      <c r="C23" s="161"/>
      <c r="D23" s="162"/>
      <c r="E23" s="162"/>
      <c r="F23" s="162"/>
      <c r="G23" s="162"/>
      <c r="H23" s="162"/>
      <c r="I23" s="163"/>
      <c r="J23" s="35">
        <f>+J21*F21</f>
        <v>0</v>
      </c>
      <c r="K23" s="164">
        <f>+(F21*L21)+F21*L22</f>
        <v>0</v>
      </c>
      <c r="L23" s="165"/>
      <c r="M23" s="36"/>
      <c r="N23" s="36"/>
      <c r="O23" s="36"/>
      <c r="P23" s="36"/>
      <c r="Q23" s="37"/>
      <c r="R23" s="38">
        <f>F21*R21</f>
        <v>0</v>
      </c>
      <c r="S23" s="38">
        <f>$F21*S21</f>
        <v>0</v>
      </c>
      <c r="T23" s="38">
        <f>F21*(T21+T22)</f>
        <v>0</v>
      </c>
      <c r="U23" s="38">
        <f>U21*F21</f>
        <v>0</v>
      </c>
      <c r="AI23" s="40"/>
      <c r="AJ23" s="40"/>
    </row>
    <row r="24" spans="1:36" ht="16.5" customHeight="1" x14ac:dyDescent="0.2">
      <c r="A24" s="205"/>
      <c r="B24" s="206"/>
      <c r="C24" s="21" t="s">
        <v>69</v>
      </c>
      <c r="D24" s="198"/>
      <c r="E24" s="200"/>
      <c r="F24" s="202">
        <v>1</v>
      </c>
      <c r="G24" s="202"/>
      <c r="H24" s="74" t="s">
        <v>17</v>
      </c>
      <c r="I24" s="75"/>
      <c r="J24" s="192"/>
      <c r="K24" s="24" t="s">
        <v>68</v>
      </c>
      <c r="L24" s="70"/>
      <c r="M24" s="190"/>
      <c r="N24" s="191"/>
      <c r="O24" s="77"/>
      <c r="P24" s="78"/>
      <c r="Q24" s="78" t="s">
        <v>69</v>
      </c>
      <c r="R24" s="192"/>
      <c r="S24" s="192"/>
      <c r="T24" s="72"/>
      <c r="U24" s="175">
        <f>+R24-S24-(T24+T25)</f>
        <v>0</v>
      </c>
    </row>
    <row r="25" spans="1:36" ht="16.5" customHeight="1" x14ac:dyDescent="0.2">
      <c r="A25" s="203"/>
      <c r="B25" s="204"/>
      <c r="C25" s="42"/>
      <c r="D25" s="199"/>
      <c r="E25" s="201"/>
      <c r="F25" s="202"/>
      <c r="G25" s="202"/>
      <c r="H25" s="74" t="s">
        <v>70</v>
      </c>
      <c r="I25" s="76">
        <v>0</v>
      </c>
      <c r="J25" s="193"/>
      <c r="K25" s="31" t="s">
        <v>71</v>
      </c>
      <c r="L25" s="71"/>
      <c r="M25" s="190"/>
      <c r="N25" s="191"/>
      <c r="O25" s="77"/>
      <c r="P25" s="78"/>
      <c r="Q25" s="78" t="s">
        <v>69</v>
      </c>
      <c r="R25" s="193"/>
      <c r="S25" s="193"/>
      <c r="T25" s="73"/>
      <c r="U25" s="176"/>
      <c r="AI25" s="34"/>
      <c r="AJ25" s="34"/>
    </row>
    <row r="26" spans="1:36" s="39" customFormat="1" ht="17.649999999999999" customHeight="1" x14ac:dyDescent="0.25">
      <c r="A26" s="159" t="s">
        <v>72</v>
      </c>
      <c r="B26" s="160"/>
      <c r="C26" s="161"/>
      <c r="D26" s="162"/>
      <c r="E26" s="162"/>
      <c r="F26" s="162"/>
      <c r="G26" s="162"/>
      <c r="H26" s="162"/>
      <c r="I26" s="163"/>
      <c r="J26" s="35">
        <f>+J24*F24</f>
        <v>0</v>
      </c>
      <c r="K26" s="164">
        <f>+(F24*L24)+F24*L25</f>
        <v>0</v>
      </c>
      <c r="L26" s="165"/>
      <c r="M26" s="36"/>
      <c r="N26" s="36"/>
      <c r="O26" s="36"/>
      <c r="P26" s="36"/>
      <c r="Q26" s="37"/>
      <c r="R26" s="38">
        <f>F24*R24</f>
        <v>0</v>
      </c>
      <c r="S26" s="38">
        <f>$F24*S24</f>
        <v>0</v>
      </c>
      <c r="T26" s="38">
        <f>F24*(T24+T25)</f>
        <v>0</v>
      </c>
      <c r="U26" s="38">
        <f>U24*F24</f>
        <v>0</v>
      </c>
      <c r="AI26" s="40"/>
      <c r="AJ26" s="40"/>
    </row>
    <row r="27" spans="1:36" ht="16.5" customHeight="1" x14ac:dyDescent="0.2">
      <c r="A27" s="196"/>
      <c r="B27" s="197"/>
      <c r="C27" s="21" t="s">
        <v>69</v>
      </c>
      <c r="D27" s="198"/>
      <c r="E27" s="200"/>
      <c r="F27" s="202">
        <v>1</v>
      </c>
      <c r="G27" s="202"/>
      <c r="H27" s="74" t="s">
        <v>17</v>
      </c>
      <c r="I27" s="75"/>
      <c r="J27" s="192"/>
      <c r="K27" s="24" t="s">
        <v>68</v>
      </c>
      <c r="L27" s="70"/>
      <c r="M27" s="190"/>
      <c r="N27" s="191"/>
      <c r="O27" s="77"/>
      <c r="P27" s="78"/>
      <c r="Q27" s="78" t="s">
        <v>69</v>
      </c>
      <c r="R27" s="192"/>
      <c r="S27" s="192"/>
      <c r="T27" s="72"/>
      <c r="U27" s="175">
        <f>+R27-S27-(T27+T28)</f>
        <v>0</v>
      </c>
    </row>
    <row r="28" spans="1:36" ht="16.5" customHeight="1" x14ac:dyDescent="0.2">
      <c r="A28" s="194"/>
      <c r="B28" s="195"/>
      <c r="C28" s="42"/>
      <c r="D28" s="199"/>
      <c r="E28" s="201"/>
      <c r="F28" s="202"/>
      <c r="G28" s="202"/>
      <c r="H28" s="74" t="s">
        <v>70</v>
      </c>
      <c r="I28" s="76">
        <v>0</v>
      </c>
      <c r="J28" s="193"/>
      <c r="K28" s="31" t="s">
        <v>71</v>
      </c>
      <c r="L28" s="71"/>
      <c r="M28" s="190"/>
      <c r="N28" s="191"/>
      <c r="O28" s="77"/>
      <c r="P28" s="78"/>
      <c r="Q28" s="78" t="s">
        <v>69</v>
      </c>
      <c r="R28" s="193"/>
      <c r="S28" s="193"/>
      <c r="T28" s="73"/>
      <c r="U28" s="176"/>
      <c r="AI28" s="34"/>
      <c r="AJ28" s="34"/>
    </row>
    <row r="29" spans="1:36" s="39" customFormat="1" ht="17.649999999999999" customHeight="1" x14ac:dyDescent="0.25">
      <c r="A29" s="159" t="s">
        <v>72</v>
      </c>
      <c r="B29" s="160"/>
      <c r="C29" s="161"/>
      <c r="D29" s="162"/>
      <c r="E29" s="162"/>
      <c r="F29" s="162"/>
      <c r="G29" s="162"/>
      <c r="H29" s="162"/>
      <c r="I29" s="163"/>
      <c r="J29" s="35">
        <f>+J27*F27</f>
        <v>0</v>
      </c>
      <c r="K29" s="164">
        <f>+(F27*L27)+F27*L28</f>
        <v>0</v>
      </c>
      <c r="L29" s="165"/>
      <c r="M29" s="36"/>
      <c r="N29" s="36"/>
      <c r="O29" s="36"/>
      <c r="P29" s="36"/>
      <c r="Q29" s="37"/>
      <c r="R29" s="38">
        <f>F27*R27</f>
        <v>0</v>
      </c>
      <c r="S29" s="38">
        <f>$F27*S27</f>
        <v>0</v>
      </c>
      <c r="T29" s="38">
        <f>F27*(T27+T28)</f>
        <v>0</v>
      </c>
      <c r="U29" s="38">
        <f>U27*F27</f>
        <v>0</v>
      </c>
      <c r="AI29" s="40"/>
      <c r="AJ29" s="40"/>
    </row>
    <row r="30" spans="1:36" ht="16.5" customHeight="1" x14ac:dyDescent="0.2">
      <c r="A30" s="196"/>
      <c r="B30" s="197"/>
      <c r="C30" s="21" t="s">
        <v>69</v>
      </c>
      <c r="D30" s="198"/>
      <c r="E30" s="200"/>
      <c r="F30" s="202">
        <v>1</v>
      </c>
      <c r="G30" s="202"/>
      <c r="H30" s="74" t="s">
        <v>17</v>
      </c>
      <c r="I30" s="75"/>
      <c r="J30" s="192"/>
      <c r="K30" s="79" t="s">
        <v>68</v>
      </c>
      <c r="L30" s="70"/>
      <c r="M30" s="190"/>
      <c r="N30" s="191"/>
      <c r="O30" s="77"/>
      <c r="P30" s="78"/>
      <c r="Q30" s="78" t="s">
        <v>69</v>
      </c>
      <c r="R30" s="192"/>
      <c r="S30" s="192"/>
      <c r="T30" s="72"/>
      <c r="U30" s="175">
        <f>+R30-S30-(T30+T31)</f>
        <v>0</v>
      </c>
      <c r="X30" s="15" t="s">
        <v>86</v>
      </c>
    </row>
    <row r="31" spans="1:36" ht="16.5" customHeight="1" x14ac:dyDescent="0.2">
      <c r="A31" s="194"/>
      <c r="B31" s="195"/>
      <c r="C31" s="42"/>
      <c r="D31" s="199"/>
      <c r="E31" s="201"/>
      <c r="F31" s="202"/>
      <c r="G31" s="202"/>
      <c r="H31" s="74" t="s">
        <v>70</v>
      </c>
      <c r="I31" s="76">
        <v>0</v>
      </c>
      <c r="J31" s="193"/>
      <c r="K31" s="80" t="s">
        <v>71</v>
      </c>
      <c r="L31" s="71"/>
      <c r="M31" s="190"/>
      <c r="N31" s="191"/>
      <c r="O31" s="77"/>
      <c r="P31" s="78"/>
      <c r="Q31" s="78" t="s">
        <v>69</v>
      </c>
      <c r="R31" s="193"/>
      <c r="S31" s="193"/>
      <c r="T31" s="73"/>
      <c r="U31" s="176"/>
      <c r="AI31" s="34"/>
      <c r="AJ31" s="34"/>
    </row>
    <row r="32" spans="1:36" s="39" customFormat="1" ht="17.649999999999999" customHeight="1" x14ac:dyDescent="0.25">
      <c r="A32" s="159" t="s">
        <v>72</v>
      </c>
      <c r="B32" s="160"/>
      <c r="C32" s="161"/>
      <c r="D32" s="162"/>
      <c r="E32" s="162"/>
      <c r="F32" s="162"/>
      <c r="G32" s="162"/>
      <c r="H32" s="162"/>
      <c r="I32" s="163"/>
      <c r="J32" s="35">
        <f>+J30*F30</f>
        <v>0</v>
      </c>
      <c r="K32" s="164">
        <f>+(F30*L30)+F30*L31</f>
        <v>0</v>
      </c>
      <c r="L32" s="165"/>
      <c r="M32" s="36"/>
      <c r="N32" s="36"/>
      <c r="O32" s="36"/>
      <c r="P32" s="36"/>
      <c r="Q32" s="37"/>
      <c r="R32" s="83">
        <f>F30*R30</f>
        <v>0</v>
      </c>
      <c r="S32" s="83">
        <f>$F30*S30</f>
        <v>0</v>
      </c>
      <c r="T32" s="83">
        <f>F30*(T30+T31)</f>
        <v>0</v>
      </c>
      <c r="U32" s="38">
        <f>U30*F30</f>
        <v>0</v>
      </c>
      <c r="AI32" s="40"/>
      <c r="AJ32" s="40"/>
    </row>
    <row r="33" spans="1:36" ht="16.5" customHeight="1" x14ac:dyDescent="0.2">
      <c r="A33" s="196"/>
      <c r="B33" s="197"/>
      <c r="C33" s="21" t="s">
        <v>69</v>
      </c>
      <c r="D33" s="198"/>
      <c r="E33" s="200"/>
      <c r="F33" s="202">
        <v>1</v>
      </c>
      <c r="G33" s="202"/>
      <c r="H33" s="74" t="s">
        <v>17</v>
      </c>
      <c r="I33" s="75"/>
      <c r="J33" s="192"/>
      <c r="K33" s="79" t="s">
        <v>68</v>
      </c>
      <c r="L33" s="70"/>
      <c r="M33" s="190"/>
      <c r="N33" s="191"/>
      <c r="O33" s="77"/>
      <c r="P33" s="78"/>
      <c r="Q33" s="78" t="s">
        <v>69</v>
      </c>
      <c r="R33" s="192"/>
      <c r="S33" s="192"/>
      <c r="T33" s="72"/>
      <c r="U33" s="175">
        <f>+R33-S33-(T33+T34)</f>
        <v>0</v>
      </c>
    </row>
    <row r="34" spans="1:36" ht="16.5" customHeight="1" x14ac:dyDescent="0.2">
      <c r="A34" s="194"/>
      <c r="B34" s="195"/>
      <c r="C34" s="42"/>
      <c r="D34" s="199"/>
      <c r="E34" s="201"/>
      <c r="F34" s="202"/>
      <c r="G34" s="202"/>
      <c r="H34" s="74" t="s">
        <v>70</v>
      </c>
      <c r="I34" s="76">
        <v>0</v>
      </c>
      <c r="J34" s="193"/>
      <c r="K34" s="31" t="s">
        <v>71</v>
      </c>
      <c r="L34" s="71"/>
      <c r="M34" s="190"/>
      <c r="N34" s="191"/>
      <c r="O34" s="77"/>
      <c r="P34" s="78"/>
      <c r="Q34" s="78" t="s">
        <v>69</v>
      </c>
      <c r="R34" s="193"/>
      <c r="S34" s="193"/>
      <c r="T34" s="73"/>
      <c r="U34" s="176"/>
      <c r="AI34" s="34"/>
      <c r="AJ34" s="34"/>
    </row>
    <row r="35" spans="1:36" s="39" customFormat="1" ht="17.649999999999999" customHeight="1" x14ac:dyDescent="0.25">
      <c r="A35" s="159" t="s">
        <v>72</v>
      </c>
      <c r="B35" s="160"/>
      <c r="C35" s="161"/>
      <c r="D35" s="162"/>
      <c r="E35" s="162"/>
      <c r="F35" s="162"/>
      <c r="G35" s="162"/>
      <c r="H35" s="162"/>
      <c r="I35" s="163"/>
      <c r="J35" s="35">
        <f>+J33*F33</f>
        <v>0</v>
      </c>
      <c r="K35" s="164">
        <f>+(F33*L33)+F33*L34</f>
        <v>0</v>
      </c>
      <c r="L35" s="165"/>
      <c r="M35" s="36"/>
      <c r="N35" s="36"/>
      <c r="O35" s="36"/>
      <c r="P35" s="36"/>
      <c r="Q35" s="37"/>
      <c r="R35" s="38">
        <f>F33*R33</f>
        <v>0</v>
      </c>
      <c r="S35" s="38">
        <f>$F33*S33</f>
        <v>0</v>
      </c>
      <c r="T35" s="38">
        <f>F33*(T33+T34)</f>
        <v>0</v>
      </c>
      <c r="U35" s="38">
        <f>U33*F33</f>
        <v>0</v>
      </c>
      <c r="AI35" s="40"/>
      <c r="AJ35" s="40"/>
    </row>
    <row r="36" spans="1:36" ht="16.5" hidden="1" customHeight="1" x14ac:dyDescent="0.2">
      <c r="A36" s="188"/>
      <c r="B36" s="189"/>
      <c r="C36" s="21" t="s">
        <v>69</v>
      </c>
      <c r="D36" s="181" t="s">
        <v>69</v>
      </c>
      <c r="E36" s="183"/>
      <c r="F36" s="185"/>
      <c r="G36" s="185"/>
      <c r="H36" s="22" t="s">
        <v>17</v>
      </c>
      <c r="I36" s="23"/>
      <c r="J36" s="173">
        <v>0</v>
      </c>
      <c r="K36" s="24" t="s">
        <v>68</v>
      </c>
      <c r="L36" s="25">
        <v>0</v>
      </c>
      <c r="M36" s="171"/>
      <c r="N36" s="172"/>
      <c r="O36" s="26"/>
      <c r="P36" s="27"/>
      <c r="Q36" s="27" t="s">
        <v>69</v>
      </c>
      <c r="R36" s="173">
        <v>0</v>
      </c>
      <c r="S36" s="173">
        <v>0</v>
      </c>
      <c r="T36" s="28">
        <v>0</v>
      </c>
      <c r="U36" s="175">
        <f>+R36-S36-(T36+T37)</f>
        <v>0</v>
      </c>
    </row>
    <row r="37" spans="1:36" ht="16.5" hidden="1" customHeight="1" x14ac:dyDescent="0.2">
      <c r="A37" s="186"/>
      <c r="B37" s="187"/>
      <c r="C37" s="42"/>
      <c r="D37" s="182"/>
      <c r="E37" s="184"/>
      <c r="F37" s="185"/>
      <c r="G37" s="185"/>
      <c r="H37" s="22" t="s">
        <v>70</v>
      </c>
      <c r="I37" s="30">
        <v>0</v>
      </c>
      <c r="J37" s="174"/>
      <c r="K37" s="31" t="s">
        <v>71</v>
      </c>
      <c r="L37" s="32">
        <v>0</v>
      </c>
      <c r="M37" s="171"/>
      <c r="N37" s="172"/>
      <c r="O37" s="26"/>
      <c r="P37" s="27"/>
      <c r="Q37" s="27" t="s">
        <v>69</v>
      </c>
      <c r="R37" s="174"/>
      <c r="S37" s="174"/>
      <c r="T37" s="33">
        <v>0</v>
      </c>
      <c r="U37" s="176"/>
      <c r="AI37" s="34"/>
      <c r="AJ37" s="34"/>
    </row>
    <row r="38" spans="1:36" s="39" customFormat="1" ht="17.649999999999999" hidden="1" customHeight="1" x14ac:dyDescent="0.25">
      <c r="A38" s="159" t="s">
        <v>72</v>
      </c>
      <c r="B38" s="160"/>
      <c r="C38" s="161"/>
      <c r="D38" s="162"/>
      <c r="E38" s="162"/>
      <c r="F38" s="162"/>
      <c r="G38" s="162"/>
      <c r="H38" s="162"/>
      <c r="I38" s="163"/>
      <c r="J38" s="35">
        <f>+J36*F36</f>
        <v>0</v>
      </c>
      <c r="K38" s="164">
        <f>+(F36*L36)+F36*L37</f>
        <v>0</v>
      </c>
      <c r="L38" s="165"/>
      <c r="M38" s="36"/>
      <c r="N38" s="36"/>
      <c r="O38" s="36"/>
      <c r="P38" s="36"/>
      <c r="Q38" s="37"/>
      <c r="R38" s="38">
        <f>F36*R36</f>
        <v>0</v>
      </c>
      <c r="S38" s="38">
        <f>$F36*S36</f>
        <v>0</v>
      </c>
      <c r="T38" s="38">
        <f>F36*(T36+T37)</f>
        <v>0</v>
      </c>
      <c r="U38" s="38">
        <f>U36*F36</f>
        <v>0</v>
      </c>
      <c r="AI38" s="40"/>
      <c r="AJ38" s="40"/>
    </row>
    <row r="39" spans="1:36" ht="16.5" hidden="1" customHeight="1" x14ac:dyDescent="0.2">
      <c r="A39" s="179"/>
      <c r="B39" s="180"/>
      <c r="C39" s="21" t="s">
        <v>69</v>
      </c>
      <c r="D39" s="181" t="s">
        <v>69</v>
      </c>
      <c r="E39" s="183"/>
      <c r="F39" s="185"/>
      <c r="G39" s="185"/>
      <c r="H39" s="22" t="s">
        <v>17</v>
      </c>
      <c r="I39" s="23"/>
      <c r="J39" s="173">
        <v>0</v>
      </c>
      <c r="K39" s="24" t="s">
        <v>68</v>
      </c>
      <c r="L39" s="25">
        <v>0</v>
      </c>
      <c r="M39" s="171"/>
      <c r="N39" s="172"/>
      <c r="O39" s="26"/>
      <c r="P39" s="27"/>
      <c r="Q39" s="27" t="s">
        <v>69</v>
      </c>
      <c r="R39" s="173">
        <v>0</v>
      </c>
      <c r="S39" s="173">
        <v>0</v>
      </c>
      <c r="T39" s="28">
        <v>0</v>
      </c>
      <c r="U39" s="175">
        <f>+R39-S39-(T39+T40)</f>
        <v>0</v>
      </c>
    </row>
    <row r="40" spans="1:36" ht="16.5" hidden="1" customHeight="1" x14ac:dyDescent="0.2">
      <c r="A40" s="177"/>
      <c r="B40" s="178"/>
      <c r="C40" s="42"/>
      <c r="D40" s="182"/>
      <c r="E40" s="184"/>
      <c r="F40" s="185"/>
      <c r="G40" s="185"/>
      <c r="H40" s="22" t="s">
        <v>70</v>
      </c>
      <c r="I40" s="30">
        <v>0</v>
      </c>
      <c r="J40" s="174"/>
      <c r="K40" s="31" t="s">
        <v>71</v>
      </c>
      <c r="L40" s="32">
        <v>0</v>
      </c>
      <c r="M40" s="171"/>
      <c r="N40" s="172"/>
      <c r="O40" s="26"/>
      <c r="P40" s="27"/>
      <c r="Q40" s="27" t="s">
        <v>69</v>
      </c>
      <c r="R40" s="174"/>
      <c r="S40" s="174"/>
      <c r="T40" s="33">
        <v>0</v>
      </c>
      <c r="U40" s="176"/>
      <c r="AI40" s="34"/>
      <c r="AJ40" s="34"/>
    </row>
    <row r="41" spans="1:36" s="39" customFormat="1" ht="17.649999999999999" hidden="1" customHeight="1" x14ac:dyDescent="0.25">
      <c r="A41" s="159" t="s">
        <v>72</v>
      </c>
      <c r="B41" s="160"/>
      <c r="C41" s="161"/>
      <c r="D41" s="162"/>
      <c r="E41" s="162"/>
      <c r="F41" s="162"/>
      <c r="G41" s="162"/>
      <c r="H41" s="162"/>
      <c r="I41" s="163"/>
      <c r="J41" s="35">
        <f>+J39*F39</f>
        <v>0</v>
      </c>
      <c r="K41" s="164">
        <f>+(F39*L39)+F39*L40</f>
        <v>0</v>
      </c>
      <c r="L41" s="165"/>
      <c r="M41" s="36"/>
      <c r="N41" s="36"/>
      <c r="O41" s="36"/>
      <c r="P41" s="36"/>
      <c r="Q41" s="37"/>
      <c r="R41" s="38">
        <f>F39*R39</f>
        <v>0</v>
      </c>
      <c r="S41" s="38">
        <f>$F39*S39</f>
        <v>0</v>
      </c>
      <c r="T41" s="38">
        <f>F39*(T39+T40)</f>
        <v>0</v>
      </c>
      <c r="U41" s="38">
        <f>U39*F39</f>
        <v>0</v>
      </c>
      <c r="AI41" s="40"/>
      <c r="AJ41" s="40"/>
    </row>
    <row r="42" spans="1:36" ht="16.5" hidden="1" customHeight="1" x14ac:dyDescent="0.2">
      <c r="A42" s="188"/>
      <c r="B42" s="189"/>
      <c r="C42" s="21" t="s">
        <v>69</v>
      </c>
      <c r="D42" s="181" t="s">
        <v>69</v>
      </c>
      <c r="E42" s="183"/>
      <c r="F42" s="185"/>
      <c r="G42" s="185"/>
      <c r="H42" s="22" t="s">
        <v>17</v>
      </c>
      <c r="I42" s="23"/>
      <c r="J42" s="173">
        <v>0</v>
      </c>
      <c r="K42" s="24" t="s">
        <v>68</v>
      </c>
      <c r="L42" s="25">
        <v>0</v>
      </c>
      <c r="M42" s="171"/>
      <c r="N42" s="172"/>
      <c r="O42" s="26"/>
      <c r="P42" s="27"/>
      <c r="Q42" s="27" t="s">
        <v>69</v>
      </c>
      <c r="R42" s="173">
        <v>0</v>
      </c>
      <c r="S42" s="173">
        <v>0</v>
      </c>
      <c r="T42" s="28">
        <v>0</v>
      </c>
      <c r="U42" s="175">
        <f>+R42-S42-(T42+T43)</f>
        <v>0</v>
      </c>
    </row>
    <row r="43" spans="1:36" ht="16.5" hidden="1" customHeight="1" x14ac:dyDescent="0.2">
      <c r="A43" s="186"/>
      <c r="B43" s="187"/>
      <c r="C43" s="42"/>
      <c r="D43" s="182"/>
      <c r="E43" s="184"/>
      <c r="F43" s="185"/>
      <c r="G43" s="185"/>
      <c r="H43" s="22" t="s">
        <v>70</v>
      </c>
      <c r="I43" s="30">
        <v>0</v>
      </c>
      <c r="J43" s="174"/>
      <c r="K43" s="31" t="s">
        <v>71</v>
      </c>
      <c r="L43" s="32">
        <v>0</v>
      </c>
      <c r="M43" s="171"/>
      <c r="N43" s="172"/>
      <c r="O43" s="26"/>
      <c r="P43" s="27"/>
      <c r="Q43" s="27" t="s">
        <v>69</v>
      </c>
      <c r="R43" s="174"/>
      <c r="S43" s="174"/>
      <c r="T43" s="33">
        <v>0</v>
      </c>
      <c r="U43" s="176"/>
      <c r="AI43" s="34"/>
      <c r="AJ43" s="34"/>
    </row>
    <row r="44" spans="1:36" s="39" customFormat="1" ht="17.649999999999999" hidden="1" customHeight="1" x14ac:dyDescent="0.25">
      <c r="A44" s="159" t="s">
        <v>72</v>
      </c>
      <c r="B44" s="160"/>
      <c r="C44" s="161"/>
      <c r="D44" s="162"/>
      <c r="E44" s="162"/>
      <c r="F44" s="162"/>
      <c r="G44" s="162"/>
      <c r="H44" s="162"/>
      <c r="I44" s="163"/>
      <c r="J44" s="35">
        <f>+J42*F42</f>
        <v>0</v>
      </c>
      <c r="K44" s="164">
        <f>+(F42*L42)+F42*L43</f>
        <v>0</v>
      </c>
      <c r="L44" s="165"/>
      <c r="M44" s="36"/>
      <c r="N44" s="36"/>
      <c r="O44" s="36"/>
      <c r="P44" s="36"/>
      <c r="Q44" s="37"/>
      <c r="R44" s="38">
        <f>F42*R42</f>
        <v>0</v>
      </c>
      <c r="S44" s="38">
        <f>$F42*S42</f>
        <v>0</v>
      </c>
      <c r="T44" s="38">
        <f>F42*(T42+T43)</f>
        <v>0</v>
      </c>
      <c r="U44" s="38">
        <f>U42*F42</f>
        <v>0</v>
      </c>
      <c r="AI44" s="40"/>
      <c r="AJ44" s="40"/>
    </row>
    <row r="45" spans="1:36" ht="16.5" hidden="1" customHeight="1" x14ac:dyDescent="0.2">
      <c r="A45" s="179"/>
      <c r="B45" s="180"/>
      <c r="C45" s="21" t="s">
        <v>69</v>
      </c>
      <c r="D45" s="181" t="s">
        <v>69</v>
      </c>
      <c r="E45" s="183"/>
      <c r="F45" s="185"/>
      <c r="G45" s="185"/>
      <c r="H45" s="22" t="s">
        <v>17</v>
      </c>
      <c r="I45" s="23"/>
      <c r="J45" s="173">
        <v>0</v>
      </c>
      <c r="K45" s="24" t="s">
        <v>68</v>
      </c>
      <c r="L45" s="25">
        <v>0</v>
      </c>
      <c r="M45" s="171"/>
      <c r="N45" s="172"/>
      <c r="O45" s="26"/>
      <c r="P45" s="27"/>
      <c r="Q45" s="27" t="s">
        <v>69</v>
      </c>
      <c r="R45" s="173">
        <v>0</v>
      </c>
      <c r="S45" s="173">
        <v>0</v>
      </c>
      <c r="T45" s="28">
        <v>0</v>
      </c>
      <c r="U45" s="175">
        <f>+R45-S45-(T45+T46)</f>
        <v>0</v>
      </c>
    </row>
    <row r="46" spans="1:36" ht="16.5" hidden="1" customHeight="1" x14ac:dyDescent="0.2">
      <c r="A46" s="177"/>
      <c r="B46" s="178"/>
      <c r="C46" s="42"/>
      <c r="D46" s="182"/>
      <c r="E46" s="184"/>
      <c r="F46" s="185"/>
      <c r="G46" s="185"/>
      <c r="H46" s="22" t="s">
        <v>70</v>
      </c>
      <c r="I46" s="30">
        <v>0</v>
      </c>
      <c r="J46" s="174"/>
      <c r="K46" s="31" t="s">
        <v>71</v>
      </c>
      <c r="L46" s="32">
        <v>0</v>
      </c>
      <c r="M46" s="171"/>
      <c r="N46" s="172"/>
      <c r="O46" s="26"/>
      <c r="P46" s="27"/>
      <c r="Q46" s="27" t="s">
        <v>69</v>
      </c>
      <c r="R46" s="174"/>
      <c r="S46" s="174"/>
      <c r="T46" s="33">
        <v>0</v>
      </c>
      <c r="U46" s="176"/>
      <c r="AI46" s="34"/>
      <c r="AJ46" s="34"/>
    </row>
    <row r="47" spans="1:36" s="39" customFormat="1" ht="17.649999999999999" hidden="1" customHeight="1" x14ac:dyDescent="0.25">
      <c r="A47" s="159" t="s">
        <v>72</v>
      </c>
      <c r="B47" s="160"/>
      <c r="C47" s="161"/>
      <c r="D47" s="162"/>
      <c r="E47" s="162"/>
      <c r="F47" s="162"/>
      <c r="G47" s="162"/>
      <c r="H47" s="162"/>
      <c r="I47" s="163"/>
      <c r="J47" s="35">
        <f>+J45*F45</f>
        <v>0</v>
      </c>
      <c r="K47" s="164">
        <f>+(F45*L45)+F45*L46</f>
        <v>0</v>
      </c>
      <c r="L47" s="165"/>
      <c r="M47" s="36"/>
      <c r="N47" s="36"/>
      <c r="O47" s="36"/>
      <c r="P47" s="36"/>
      <c r="Q47" s="37"/>
      <c r="R47" s="38">
        <f>F45*R45</f>
        <v>0</v>
      </c>
      <c r="S47" s="38">
        <f>$F45*S45</f>
        <v>0</v>
      </c>
      <c r="T47" s="38">
        <f>F45*(T45+T46)</f>
        <v>0</v>
      </c>
      <c r="U47" s="38">
        <f>U45*F45</f>
        <v>0</v>
      </c>
      <c r="AI47" s="40"/>
      <c r="AJ47" s="40"/>
    </row>
    <row r="48" spans="1:36" ht="16.5" customHeight="1" x14ac:dyDescent="0.2">
      <c r="B48" s="43" t="s">
        <v>87</v>
      </c>
      <c r="I48" s="44" t="s">
        <v>88</v>
      </c>
      <c r="J48" s="45">
        <f>J8+J11+J14+J17+J20+J23+J26+J29+J32+J35+J38+J41+J44+J47</f>
        <v>0</v>
      </c>
      <c r="K48" s="166">
        <f>K8+K11+K14+K17+K20+K23+K26+K29+K32+K35+K38+K41+K44+K47</f>
        <v>0</v>
      </c>
      <c r="L48" s="167"/>
      <c r="O48" s="46"/>
      <c r="P48" s="46"/>
      <c r="Q48" s="47" t="s">
        <v>89</v>
      </c>
      <c r="R48" s="45">
        <f>R8+R11+R14+R17+R20+R23+R26+R29+R32+R35+R38+R41+R44+R47</f>
        <v>0</v>
      </c>
      <c r="S48" s="45">
        <f>S8+S11+S14+S17+S20+S23+S26+S29+S32+S35+S38+S41+S44+S47</f>
        <v>0</v>
      </c>
      <c r="T48" s="45">
        <f>T8+T11+T14+T17+T20+T23+T26+T29+T32+T35+T38+T41+T44+T47</f>
        <v>0</v>
      </c>
      <c r="U48" s="45">
        <f>U8+U11+U14+U17+U20+U23+U26+U29+U32+U35+U38+U41+U44+U47</f>
        <v>0</v>
      </c>
    </row>
    <row r="49" spans="1:21" ht="16.7" customHeight="1" x14ac:dyDescent="0.2">
      <c r="A49" s="168" t="s">
        <v>127</v>
      </c>
      <c r="B49" s="168"/>
      <c r="C49" s="168"/>
      <c r="D49" s="168"/>
      <c r="S49" s="15"/>
      <c r="T49" s="15"/>
    </row>
    <row r="50" spans="1:21" ht="16.7" customHeight="1" x14ac:dyDescent="0.2">
      <c r="D50" s="46" t="s">
        <v>90</v>
      </c>
      <c r="E50" s="46"/>
      <c r="F50" s="46"/>
      <c r="G50" s="46"/>
      <c r="I50" s="46"/>
      <c r="J50" s="45">
        <f>J48+'SREO Page 2'!J49</f>
        <v>0</v>
      </c>
      <c r="K50" s="169">
        <f>SUM(K48,'SREO Page 2'!K49)</f>
        <v>0</v>
      </c>
      <c r="L50" s="170"/>
      <c r="O50" s="147" t="s">
        <v>91</v>
      </c>
      <c r="P50" s="147"/>
      <c r="Q50" s="148"/>
      <c r="R50" s="45">
        <f>R48+'SREO Page 2'!R49</f>
        <v>0</v>
      </c>
      <c r="S50" s="45">
        <f>S48+'SREO Page 2'!S49</f>
        <v>0</v>
      </c>
      <c r="T50" s="45">
        <f>T48+'SREO Page 2'!T49</f>
        <v>0</v>
      </c>
      <c r="U50" s="45">
        <f>U48+'SREO Page 2'!U49</f>
        <v>0</v>
      </c>
    </row>
    <row r="51" spans="1:21" ht="15" customHeight="1" x14ac:dyDescent="0.2">
      <c r="S51" s="15"/>
      <c r="T51" s="15"/>
    </row>
    <row r="52" spans="1:21" s="46" customFormat="1" ht="15" customHeight="1" x14ac:dyDescent="0.2">
      <c r="A52" s="149" t="s">
        <v>92</v>
      </c>
      <c r="B52" s="149"/>
      <c r="C52" s="149"/>
      <c r="D52" s="149"/>
      <c r="E52" s="149"/>
      <c r="F52" s="149"/>
      <c r="G52" s="149"/>
      <c r="H52" s="149"/>
      <c r="I52" s="149"/>
      <c r="J52" s="149"/>
      <c r="K52" s="149"/>
      <c r="L52" s="149"/>
    </row>
    <row r="53" spans="1:21" ht="40.5" customHeight="1" x14ac:dyDescent="0.2">
      <c r="B53" s="48"/>
      <c r="D53" s="18"/>
      <c r="E53" s="18"/>
      <c r="F53" s="18"/>
      <c r="J53" s="18"/>
      <c r="M53" s="18"/>
      <c r="N53" s="18"/>
      <c r="O53" s="18" t="s">
        <v>93</v>
      </c>
      <c r="P53" s="18"/>
      <c r="Q53" s="18"/>
      <c r="R53" s="18"/>
      <c r="S53" s="18"/>
      <c r="T53" s="18"/>
    </row>
    <row r="54" spans="1:21" ht="21.75" customHeight="1" x14ac:dyDescent="0.2">
      <c r="B54" s="49" t="s">
        <v>94</v>
      </c>
      <c r="D54" s="49"/>
      <c r="J54" s="49" t="s">
        <v>95</v>
      </c>
      <c r="M54" s="49" t="s">
        <v>94</v>
      </c>
      <c r="S54" s="50" t="s">
        <v>95</v>
      </c>
    </row>
    <row r="55" spans="1:21" ht="12.75" customHeight="1" x14ac:dyDescent="0.2">
      <c r="A55" s="15" t="s">
        <v>96</v>
      </c>
    </row>
    <row r="56" spans="1:21" ht="18.75" customHeight="1" x14ac:dyDescent="0.2">
      <c r="A56" s="150"/>
      <c r="B56" s="151"/>
      <c r="C56" s="151"/>
      <c r="D56" s="151"/>
      <c r="E56" s="151"/>
      <c r="F56" s="151"/>
      <c r="G56" s="151"/>
      <c r="H56" s="151"/>
      <c r="I56" s="151"/>
      <c r="J56" s="151"/>
      <c r="K56" s="151"/>
      <c r="L56" s="151"/>
      <c r="M56" s="151"/>
      <c r="N56" s="151"/>
      <c r="O56" s="151"/>
      <c r="P56" s="151"/>
      <c r="Q56" s="151"/>
      <c r="R56" s="151"/>
      <c r="S56" s="151"/>
      <c r="T56" s="151"/>
      <c r="U56" s="152"/>
    </row>
    <row r="57" spans="1:21" ht="18.75" customHeight="1" x14ac:dyDescent="0.2">
      <c r="A57" s="153"/>
      <c r="B57" s="154"/>
      <c r="C57" s="154"/>
      <c r="D57" s="154"/>
      <c r="E57" s="154"/>
      <c r="F57" s="154"/>
      <c r="G57" s="154"/>
      <c r="H57" s="154"/>
      <c r="I57" s="154"/>
      <c r="J57" s="154"/>
      <c r="K57" s="154"/>
      <c r="L57" s="154"/>
      <c r="M57" s="154"/>
      <c r="N57" s="154"/>
      <c r="O57" s="154"/>
      <c r="P57" s="154"/>
      <c r="Q57" s="154"/>
      <c r="R57" s="154"/>
      <c r="S57" s="154"/>
      <c r="T57" s="154"/>
      <c r="U57" s="155"/>
    </row>
    <row r="58" spans="1:21" ht="13.5" customHeight="1" x14ac:dyDescent="0.2">
      <c r="A58" s="156"/>
      <c r="B58" s="157"/>
      <c r="C58" s="157"/>
      <c r="D58" s="157"/>
      <c r="E58" s="157"/>
      <c r="F58" s="157"/>
      <c r="G58" s="157"/>
      <c r="H58" s="157"/>
      <c r="I58" s="157"/>
      <c r="J58" s="157"/>
      <c r="K58" s="157"/>
      <c r="L58" s="157"/>
      <c r="M58" s="157"/>
      <c r="N58" s="157"/>
      <c r="O58" s="157"/>
      <c r="P58" s="157"/>
      <c r="Q58" s="157"/>
      <c r="R58" s="157"/>
      <c r="S58" s="157"/>
      <c r="T58" s="157"/>
      <c r="U58" s="158"/>
    </row>
    <row r="59" spans="1:21" ht="13.5" customHeight="1" x14ac:dyDescent="0.2"/>
    <row r="60" spans="1:21" ht="26.25" customHeight="1" x14ac:dyDescent="0.2">
      <c r="R60" s="49"/>
    </row>
    <row r="61" spans="1:21" ht="26.25" customHeight="1" x14ac:dyDescent="0.2"/>
    <row r="62" spans="1:21" ht="26.25" customHeight="1" x14ac:dyDescent="0.2"/>
    <row r="63" spans="1:21" ht="26.25" customHeight="1" x14ac:dyDescent="0.2"/>
    <row r="64" spans="1:21"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sheetData>
  <sheetProtection sheet="1" selectLockedCells="1"/>
  <mergeCells count="223">
    <mergeCell ref="A4:Q4"/>
    <mergeCell ref="R4:U4"/>
    <mergeCell ref="A5:B5"/>
    <mergeCell ref="H5:I5"/>
    <mergeCell ref="K5:L5"/>
    <mergeCell ref="M5:N5"/>
    <mergeCell ref="H3:L3"/>
    <mergeCell ref="M6:N6"/>
    <mergeCell ref="R6:R7"/>
    <mergeCell ref="S6:S7"/>
    <mergeCell ref="U6:U7"/>
    <mergeCell ref="A7:B7"/>
    <mergeCell ref="M7:N7"/>
    <mergeCell ref="A6:B6"/>
    <mergeCell ref="D6:D7"/>
    <mergeCell ref="E6:E7"/>
    <mergeCell ref="F6:F7"/>
    <mergeCell ref="G6:G7"/>
    <mergeCell ref="J6:J7"/>
    <mergeCell ref="M9:N9"/>
    <mergeCell ref="R9:R10"/>
    <mergeCell ref="S9:S10"/>
    <mergeCell ref="U9:U10"/>
    <mergeCell ref="A10:B10"/>
    <mergeCell ref="M10:N10"/>
    <mergeCell ref="A8:B8"/>
    <mergeCell ref="C8:I8"/>
    <mergeCell ref="K8:L8"/>
    <mergeCell ref="A9:B9"/>
    <mergeCell ref="D9:D10"/>
    <mergeCell ref="E9:E10"/>
    <mergeCell ref="F9:F10"/>
    <mergeCell ref="G9:G10"/>
    <mergeCell ref="J9:J10"/>
    <mergeCell ref="M12:N12"/>
    <mergeCell ref="R12:R13"/>
    <mergeCell ref="S12:S13"/>
    <mergeCell ref="U12:U13"/>
    <mergeCell ref="A13:B13"/>
    <mergeCell ref="M13:N13"/>
    <mergeCell ref="A11:B11"/>
    <mergeCell ref="C11:I11"/>
    <mergeCell ref="K11:L11"/>
    <mergeCell ref="A12:B12"/>
    <mergeCell ref="D12:D13"/>
    <mergeCell ref="E12:E13"/>
    <mergeCell ref="F12:F13"/>
    <mergeCell ref="G12:G13"/>
    <mergeCell ref="J12:J13"/>
    <mergeCell ref="M15:N15"/>
    <mergeCell ref="R15:R16"/>
    <mergeCell ref="S15:S16"/>
    <mergeCell ref="U15:U16"/>
    <mergeCell ref="A16:B16"/>
    <mergeCell ref="M16:N16"/>
    <mergeCell ref="A14:B14"/>
    <mergeCell ref="C14:I14"/>
    <mergeCell ref="K14:L14"/>
    <mergeCell ref="A15:B15"/>
    <mergeCell ref="D15:D16"/>
    <mergeCell ref="E15:E16"/>
    <mergeCell ref="F15:F16"/>
    <mergeCell ref="G15:G16"/>
    <mergeCell ref="J15:J16"/>
    <mergeCell ref="M18:N18"/>
    <mergeCell ref="R18:R19"/>
    <mergeCell ref="S18:S19"/>
    <mergeCell ref="U18:U19"/>
    <mergeCell ref="A19:B19"/>
    <mergeCell ref="M19:N19"/>
    <mergeCell ref="A17:B17"/>
    <mergeCell ref="C17:I17"/>
    <mergeCell ref="K17:L17"/>
    <mergeCell ref="A18:B18"/>
    <mergeCell ref="D18:D19"/>
    <mergeCell ref="E18:E19"/>
    <mergeCell ref="F18:F19"/>
    <mergeCell ref="G18:G19"/>
    <mergeCell ref="J18:J19"/>
    <mergeCell ref="M21:N21"/>
    <mergeCell ref="R21:R22"/>
    <mergeCell ref="S21:S22"/>
    <mergeCell ref="U21:U22"/>
    <mergeCell ref="A22:B22"/>
    <mergeCell ref="M22:N22"/>
    <mergeCell ref="A20:B20"/>
    <mergeCell ref="C20:I20"/>
    <mergeCell ref="K20:L20"/>
    <mergeCell ref="A21:B21"/>
    <mergeCell ref="D21:D22"/>
    <mergeCell ref="E21:E22"/>
    <mergeCell ref="F21:F22"/>
    <mergeCell ref="G21:G22"/>
    <mergeCell ref="J21:J22"/>
    <mergeCell ref="M24:N24"/>
    <mergeCell ref="R24:R25"/>
    <mergeCell ref="S24:S25"/>
    <mergeCell ref="U24:U25"/>
    <mergeCell ref="A25:B25"/>
    <mergeCell ref="M25:N25"/>
    <mergeCell ref="A23:B23"/>
    <mergeCell ref="C23:I23"/>
    <mergeCell ref="K23:L23"/>
    <mergeCell ref="A24:B24"/>
    <mergeCell ref="D24:D25"/>
    <mergeCell ref="E24:E25"/>
    <mergeCell ref="F24:F25"/>
    <mergeCell ref="G24:G25"/>
    <mergeCell ref="J24:J25"/>
    <mergeCell ref="M27:N27"/>
    <mergeCell ref="R27:R28"/>
    <mergeCell ref="S27:S28"/>
    <mergeCell ref="U27:U28"/>
    <mergeCell ref="A28:B28"/>
    <mergeCell ref="M28:N28"/>
    <mergeCell ref="A26:B26"/>
    <mergeCell ref="C26:I26"/>
    <mergeCell ref="K26:L26"/>
    <mergeCell ref="A27:B27"/>
    <mergeCell ref="D27:D28"/>
    <mergeCell ref="E27:E28"/>
    <mergeCell ref="F27:F28"/>
    <mergeCell ref="G27:G28"/>
    <mergeCell ref="J27:J28"/>
    <mergeCell ref="M30:N30"/>
    <mergeCell ref="R30:R31"/>
    <mergeCell ref="S30:S31"/>
    <mergeCell ref="U30:U31"/>
    <mergeCell ref="A31:B31"/>
    <mergeCell ref="M31:N31"/>
    <mergeCell ref="A29:B29"/>
    <mergeCell ref="C29:I29"/>
    <mergeCell ref="K29:L29"/>
    <mergeCell ref="A30:B30"/>
    <mergeCell ref="D30:D31"/>
    <mergeCell ref="E30:E31"/>
    <mergeCell ref="F30:F31"/>
    <mergeCell ref="G30:G31"/>
    <mergeCell ref="J30:J31"/>
    <mergeCell ref="M33:N33"/>
    <mergeCell ref="R33:R34"/>
    <mergeCell ref="S33:S34"/>
    <mergeCell ref="U33:U34"/>
    <mergeCell ref="A34:B34"/>
    <mergeCell ref="M34:N34"/>
    <mergeCell ref="A32:B32"/>
    <mergeCell ref="C32:I32"/>
    <mergeCell ref="K32:L32"/>
    <mergeCell ref="A33:B33"/>
    <mergeCell ref="D33:D34"/>
    <mergeCell ref="E33:E34"/>
    <mergeCell ref="F33:F34"/>
    <mergeCell ref="G33:G34"/>
    <mergeCell ref="J33:J34"/>
    <mergeCell ref="M36:N36"/>
    <mergeCell ref="R36:R37"/>
    <mergeCell ref="S36:S37"/>
    <mergeCell ref="U36:U37"/>
    <mergeCell ref="A37:B37"/>
    <mergeCell ref="M37:N37"/>
    <mergeCell ref="A35:B35"/>
    <mergeCell ref="C35:I35"/>
    <mergeCell ref="K35:L35"/>
    <mergeCell ref="A36:B36"/>
    <mergeCell ref="D36:D37"/>
    <mergeCell ref="E36:E37"/>
    <mergeCell ref="F36:F37"/>
    <mergeCell ref="G36:G37"/>
    <mergeCell ref="J36:J37"/>
    <mergeCell ref="M39:N39"/>
    <mergeCell ref="R39:R40"/>
    <mergeCell ref="S39:S40"/>
    <mergeCell ref="U39:U40"/>
    <mergeCell ref="A40:B40"/>
    <mergeCell ref="M40:N40"/>
    <mergeCell ref="A38:B38"/>
    <mergeCell ref="C38:I38"/>
    <mergeCell ref="K38:L38"/>
    <mergeCell ref="A39:B39"/>
    <mergeCell ref="D39:D40"/>
    <mergeCell ref="E39:E40"/>
    <mergeCell ref="F39:F40"/>
    <mergeCell ref="G39:G40"/>
    <mergeCell ref="J39:J40"/>
    <mergeCell ref="M42:N42"/>
    <mergeCell ref="R42:R43"/>
    <mergeCell ref="S42:S43"/>
    <mergeCell ref="U42:U43"/>
    <mergeCell ref="A43:B43"/>
    <mergeCell ref="M43:N43"/>
    <mergeCell ref="A41:B41"/>
    <mergeCell ref="C41:I41"/>
    <mergeCell ref="K41:L41"/>
    <mergeCell ref="A42:B42"/>
    <mergeCell ref="D42:D43"/>
    <mergeCell ref="E42:E43"/>
    <mergeCell ref="F42:F43"/>
    <mergeCell ref="G42:G43"/>
    <mergeCell ref="J42:J43"/>
    <mergeCell ref="M45:N45"/>
    <mergeCell ref="R45:R46"/>
    <mergeCell ref="S45:S46"/>
    <mergeCell ref="U45:U46"/>
    <mergeCell ref="A46:B46"/>
    <mergeCell ref="M46:N46"/>
    <mergeCell ref="A44:B44"/>
    <mergeCell ref="C44:I44"/>
    <mergeCell ref="K44:L44"/>
    <mergeCell ref="A45:B45"/>
    <mergeCell ref="D45:D46"/>
    <mergeCell ref="E45:E46"/>
    <mergeCell ref="F45:F46"/>
    <mergeCell ref="G45:G46"/>
    <mergeCell ref="J45:J46"/>
    <mergeCell ref="O50:Q50"/>
    <mergeCell ref="A52:L52"/>
    <mergeCell ref="A56:U58"/>
    <mergeCell ref="A47:B47"/>
    <mergeCell ref="C47:I47"/>
    <mergeCell ref="K47:L47"/>
    <mergeCell ref="K48:L48"/>
    <mergeCell ref="A49:D49"/>
    <mergeCell ref="K50:L50"/>
  </mergeCells>
  <dataValidations count="8">
    <dataValidation allowBlank="1" showInputMessage="1" showErrorMessage="1" prompt="Enter specific value (whether # of Units or Square Footage as applicable)." sqref="E6:E7 E45:E46 E42:E43 E39:E40 E36:E37 E33:E34 E30:E31 E27:E28 E24:E25 E21:E22 E18:E19 E15:E16 E12:E13 E9:E10" xr:uid="{0B9BD2E1-199D-4CC6-996B-9D545598D217}"/>
    <dataValidation allowBlank="1" showInputMessage="1" showErrorMessage="1" prompt="This should include all rental and ancillary revenue generated at the property." sqref="R6:R7 R45:R46 R42:R43 R39:R40 R36:R37 R33:R34 R30:R31 R27:R28 R24:R25 R21:R22 R18:R19 R15:R16 R12:R13 R9:R10" xr:uid="{F4141547-DEEF-4688-8913-1DBCC4E560C8}"/>
    <dataValidation allowBlank="1" showInputMessage="1" showErrorMessage="1" prompt="Exclude all non-cash charges such as Depreciation and Amortization." sqref="S6:S7 S45:S46 S42:S43 S39:S40 S36:S37 S33:S34 S30:S31 S27:S28 S24:S25 S21:S22 S18:S19 S15:S16 S12:S13 S9:S10" xr:uid="{AA00F2E0-BE9C-4D63-86B0-8E4E444792A2}"/>
    <dataValidation type="list" allowBlank="1" showInputMessage="1" showErrorMessage="1" sqref="Q39:Q40 Q27:Q28 Q24:Q25 Q36:Q37 Q9:Q10 Q12:Q13 Q15:Q16 Q18:Q19 Q21:Q22 Q33:Q34 Q30:Q31 Q6:Q7 Q42:Q43 Q45:Q46" xr:uid="{E0728B86-3E50-4B75-8189-33DB75A81C15}">
      <formula1>$AH$7:$AH$9</formula1>
    </dataValidation>
    <dataValidation type="list" allowBlank="1" showInputMessage="1" showErrorMessage="1" sqref="D39:D40 D27:D28 D24:D25 D21:D22 D18:D19 D15:D16 D12:D13 D9:D10 D36:D37 D45:D46 D30:D31 D33:D34 D42:D43" xr:uid="{B8AE6740-0EFA-4E10-9636-22951B6CCC43}">
      <formula1>$AJ$7:$AJ$19</formula1>
    </dataValidation>
    <dataValidation allowBlank="1" showInputMessage="1" showErrorMessage="1" prompt="Enter the Full Market Value of the Property." sqref="J39:J40 J45:J46 J42:J43 J6:J7 J30:J31 J33:J34 J21:J22 J18:J19 J15:J16 J12:J13 J9:J10 J36:J37 J24:J25 J27:J28" xr:uid="{F929F771-9128-45DF-9DFE-45A4340D1D98}"/>
    <dataValidation allowBlank="1" showInputMessage="1" showErrorMessage="1" prompt="Enter the ownership the principal has in the property (or legal entity).  This entry will derive future calculations." sqref="F45:G46 F42:G43 F6:G7 F30:G31 F33:G34 F21:G22 F18:G19 F15:G16 F12:G13 F9:G10 F36:G37 F24:G25 F27:G28 F39:G40" xr:uid="{B30965D2-2001-4C65-A270-7B3668B913E8}"/>
    <dataValidation type="list" allowBlank="1" showInputMessage="1" showErrorMessage="1" prompt="Is the principal Personally Liable?" sqref="C39 C27 C6 C21 C18 C15 C12 C9 C36 C24 C30 C33 C42 C45" xr:uid="{7CC3F19A-F237-4C2B-83A6-ABAC9F81C172}">
      <formula1>$AI$7:$AI$9</formula1>
    </dataValidation>
  </dataValidations>
  <pageMargins left="0.42" right="0.25" top="0.4" bottom="0.15" header="0.3" footer="0.05"/>
  <pageSetup paperSize="5" scale="67" fitToHeight="0" orientation="landscape" r:id="rId1"/>
  <headerFooter alignWithMargins="0">
    <oddHeader>&amp;C&amp;"Arial,Bold"&amp;12SCHEDULE OF REAL ESTATE OWNED</oddHeader>
    <oddFooter>&amp;RAFSPFS (5/22/23)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DD58C-64CE-466D-96BF-1CD651E75F9D}">
  <sheetPr>
    <pageSetUpPr fitToPage="1"/>
  </sheetPr>
  <dimension ref="A1:AJ173"/>
  <sheetViews>
    <sheetView showGridLines="0" showRowColHeaders="0" topLeftCell="A31" zoomScaleNormal="100" zoomScaleSheetLayoutView="55" workbookViewId="0">
      <selection activeCell="AN11" sqref="AN11"/>
    </sheetView>
  </sheetViews>
  <sheetFormatPr defaultRowHeight="15" x14ac:dyDescent="0.2"/>
  <cols>
    <col min="1" max="1" width="10.42578125" style="15" customWidth="1"/>
    <col min="2" max="2" width="30.7109375" style="15" customWidth="1"/>
    <col min="3" max="3" width="10.85546875" style="15" hidden="1" customWidth="1"/>
    <col min="4" max="4" width="16" style="15" customWidth="1"/>
    <col min="5" max="6" width="10.7109375" style="15" customWidth="1"/>
    <col min="7" max="7" width="12.42578125" style="15" hidden="1" customWidth="1"/>
    <col min="8" max="8" width="10.5703125" style="15" hidden="1" customWidth="1"/>
    <col min="9" max="9" width="20.140625" style="15" hidden="1" customWidth="1"/>
    <col min="10" max="10" width="25.7109375" style="15" customWidth="1"/>
    <col min="11" max="11" width="7.5703125" style="15" customWidth="1"/>
    <col min="12" max="12" width="25.7109375" style="15" customWidth="1"/>
    <col min="13" max="13" width="10.42578125" style="15" customWidth="1"/>
    <col min="14" max="14" width="23.7109375" style="15" customWidth="1"/>
    <col min="15" max="15" width="12.28515625" style="15" hidden="1" customWidth="1"/>
    <col min="16" max="16" width="11" style="15" hidden="1" customWidth="1"/>
    <col min="17" max="17" width="10.5703125" style="15" hidden="1" customWidth="1"/>
    <col min="18" max="18" width="19.7109375" style="15" customWidth="1"/>
    <col min="19" max="20" width="19.7109375" style="16" customWidth="1"/>
    <col min="21" max="21" width="19.7109375" style="15" customWidth="1"/>
    <col min="22" max="22" width="14.140625" style="15" customWidth="1"/>
    <col min="23" max="23" width="10.42578125" style="15" customWidth="1"/>
    <col min="24" max="24" width="9.85546875" style="15" customWidth="1"/>
    <col min="25" max="25" width="11.28515625" style="15" customWidth="1"/>
    <col min="26" max="36" width="9.140625" style="15"/>
    <col min="37" max="37" width="4.42578125" style="15" customWidth="1"/>
    <col min="38" max="16384" width="9.140625" style="15"/>
  </cols>
  <sheetData>
    <row r="1" spans="1:36" ht="24" customHeight="1" thickBot="1" x14ac:dyDescent="0.25">
      <c r="A1" s="219" t="str">
        <f>'SREO Page 1'!H3</f>
        <v>Name Here</v>
      </c>
      <c r="B1" s="219"/>
      <c r="C1" s="220"/>
      <c r="D1" s="220"/>
      <c r="E1" s="220"/>
      <c r="F1" s="220"/>
      <c r="G1" s="51"/>
      <c r="H1" s="18"/>
      <c r="I1" s="52"/>
      <c r="J1" s="52" t="s">
        <v>97</v>
      </c>
      <c r="K1" s="18"/>
      <c r="L1" s="18"/>
      <c r="M1" s="18"/>
      <c r="N1" s="18"/>
      <c r="O1" s="18"/>
      <c r="P1" s="18"/>
      <c r="Q1" s="18"/>
    </row>
    <row r="2" spans="1:36" ht="19.5" customHeight="1" x14ac:dyDescent="0.2">
      <c r="A2" s="221" t="s">
        <v>46</v>
      </c>
      <c r="B2" s="222"/>
      <c r="C2" s="222"/>
      <c r="D2" s="222"/>
      <c r="E2" s="222"/>
      <c r="F2" s="222"/>
      <c r="G2" s="222"/>
      <c r="H2" s="222"/>
      <c r="I2" s="222"/>
      <c r="J2" s="222"/>
      <c r="K2" s="222"/>
      <c r="L2" s="222"/>
      <c r="M2" s="222"/>
      <c r="N2" s="222"/>
      <c r="O2" s="222"/>
      <c r="P2" s="222"/>
      <c r="Q2" s="223"/>
      <c r="R2" s="210" t="s">
        <v>47</v>
      </c>
      <c r="S2" s="211"/>
      <c r="T2" s="211"/>
      <c r="U2" s="212"/>
    </row>
    <row r="3" spans="1:36" ht="30" customHeight="1" x14ac:dyDescent="0.2">
      <c r="A3" s="159" t="s">
        <v>48</v>
      </c>
      <c r="B3" s="213"/>
      <c r="C3" s="19" t="s">
        <v>49</v>
      </c>
      <c r="D3" s="19" t="s">
        <v>98</v>
      </c>
      <c r="E3" s="19" t="s">
        <v>51</v>
      </c>
      <c r="F3" s="19" t="s">
        <v>52</v>
      </c>
      <c r="G3" s="19" t="s">
        <v>53</v>
      </c>
      <c r="H3" s="214" t="s">
        <v>54</v>
      </c>
      <c r="I3" s="214"/>
      <c r="J3" s="19" t="s">
        <v>55</v>
      </c>
      <c r="K3" s="159" t="s">
        <v>56</v>
      </c>
      <c r="L3" s="160"/>
      <c r="M3" s="159" t="s">
        <v>57</v>
      </c>
      <c r="N3" s="160"/>
      <c r="O3" s="19" t="s">
        <v>58</v>
      </c>
      <c r="P3" s="19" t="s">
        <v>59</v>
      </c>
      <c r="Q3" s="19" t="s">
        <v>60</v>
      </c>
      <c r="R3" s="19" t="s">
        <v>61</v>
      </c>
      <c r="S3" s="20" t="s">
        <v>99</v>
      </c>
      <c r="T3" s="20" t="s">
        <v>63</v>
      </c>
      <c r="U3" s="19" t="s">
        <v>64</v>
      </c>
    </row>
    <row r="4" spans="1:36" ht="16.5" customHeight="1" x14ac:dyDescent="0.2">
      <c r="A4" s="205"/>
      <c r="B4" s="206"/>
      <c r="C4" s="81" t="s">
        <v>69</v>
      </c>
      <c r="D4" s="198" t="s">
        <v>69</v>
      </c>
      <c r="E4" s="200"/>
      <c r="F4" s="202"/>
      <c r="G4" s="202"/>
      <c r="H4" s="74" t="s">
        <v>17</v>
      </c>
      <c r="I4" s="75"/>
      <c r="J4" s="192"/>
      <c r="K4" s="79" t="s">
        <v>68</v>
      </c>
      <c r="L4" s="70">
        <v>0</v>
      </c>
      <c r="M4" s="190"/>
      <c r="N4" s="191"/>
      <c r="O4" s="77"/>
      <c r="P4" s="78"/>
      <c r="Q4" s="78" t="s">
        <v>69</v>
      </c>
      <c r="R4" s="192">
        <v>0</v>
      </c>
      <c r="S4" s="192">
        <v>0</v>
      </c>
      <c r="T4" s="72">
        <v>0</v>
      </c>
      <c r="U4" s="175">
        <f>+R4-S4-(T4+T5)</f>
        <v>0</v>
      </c>
    </row>
    <row r="5" spans="1:36" ht="16.5" customHeight="1" x14ac:dyDescent="0.2">
      <c r="A5" s="203"/>
      <c r="B5" s="204"/>
      <c r="C5" s="82"/>
      <c r="D5" s="199"/>
      <c r="E5" s="201"/>
      <c r="F5" s="202"/>
      <c r="G5" s="202"/>
      <c r="H5" s="74" t="s">
        <v>70</v>
      </c>
      <c r="I5" s="76"/>
      <c r="J5" s="193"/>
      <c r="K5" s="80" t="s">
        <v>71</v>
      </c>
      <c r="L5" s="71">
        <v>0</v>
      </c>
      <c r="M5" s="190"/>
      <c r="N5" s="191"/>
      <c r="O5" s="77"/>
      <c r="P5" s="78"/>
      <c r="Q5" s="78" t="s">
        <v>69</v>
      </c>
      <c r="R5" s="193"/>
      <c r="S5" s="193"/>
      <c r="T5" s="73">
        <v>0</v>
      </c>
      <c r="U5" s="176"/>
      <c r="AH5" s="15" t="s">
        <v>69</v>
      </c>
      <c r="AI5" s="34" t="s">
        <v>69</v>
      </c>
      <c r="AJ5" s="34" t="s">
        <v>69</v>
      </c>
    </row>
    <row r="6" spans="1:36" s="39" customFormat="1" ht="17.649999999999999" customHeight="1" x14ac:dyDescent="0.25">
      <c r="A6" s="159" t="s">
        <v>72</v>
      </c>
      <c r="B6" s="160"/>
      <c r="C6" s="161"/>
      <c r="D6" s="162"/>
      <c r="E6" s="162"/>
      <c r="F6" s="162"/>
      <c r="G6" s="162"/>
      <c r="H6" s="162"/>
      <c r="I6" s="163"/>
      <c r="J6" s="35">
        <f>+J4*F4</f>
        <v>0</v>
      </c>
      <c r="K6" s="164">
        <f>+(F4*L4)+F4*L5</f>
        <v>0</v>
      </c>
      <c r="L6" s="165"/>
      <c r="M6" s="36"/>
      <c r="N6" s="36"/>
      <c r="O6" s="36"/>
      <c r="P6" s="36"/>
      <c r="Q6" s="37"/>
      <c r="R6" s="38">
        <f>F4*R4</f>
        <v>0</v>
      </c>
      <c r="S6" s="38">
        <f>$F4*S4</f>
        <v>0</v>
      </c>
      <c r="T6" s="38">
        <f>$F4*(T4+T5)</f>
        <v>0</v>
      </c>
      <c r="U6" s="38">
        <f>F4*U4</f>
        <v>0</v>
      </c>
      <c r="AH6" s="39" t="s">
        <v>73</v>
      </c>
      <c r="AI6" s="40" t="s">
        <v>65</v>
      </c>
      <c r="AJ6" s="40" t="s">
        <v>74</v>
      </c>
    </row>
    <row r="7" spans="1:36" ht="16.5" customHeight="1" x14ac:dyDescent="0.2">
      <c r="A7" s="205"/>
      <c r="B7" s="206"/>
      <c r="C7" s="81" t="s">
        <v>69</v>
      </c>
      <c r="D7" s="198" t="s">
        <v>69</v>
      </c>
      <c r="E7" s="200"/>
      <c r="F7" s="202"/>
      <c r="G7" s="202"/>
      <c r="H7" s="74" t="s">
        <v>17</v>
      </c>
      <c r="I7" s="75"/>
      <c r="J7" s="192"/>
      <c r="K7" s="79" t="s">
        <v>68</v>
      </c>
      <c r="L7" s="70">
        <v>0</v>
      </c>
      <c r="M7" s="190"/>
      <c r="N7" s="191"/>
      <c r="O7" s="77"/>
      <c r="P7" s="78"/>
      <c r="Q7" s="78" t="s">
        <v>69</v>
      </c>
      <c r="R7" s="192">
        <v>0</v>
      </c>
      <c r="S7" s="192">
        <v>0</v>
      </c>
      <c r="T7" s="72">
        <v>0</v>
      </c>
      <c r="U7" s="175">
        <f>+R7-S7-(T7+T8)</f>
        <v>0</v>
      </c>
      <c r="AH7" s="15" t="s">
        <v>75</v>
      </c>
      <c r="AI7" s="34" t="s">
        <v>76</v>
      </c>
      <c r="AJ7" s="15" t="s">
        <v>77</v>
      </c>
    </row>
    <row r="8" spans="1:36" ht="16.5" customHeight="1" x14ac:dyDescent="0.2">
      <c r="A8" s="203"/>
      <c r="B8" s="204"/>
      <c r="C8" s="82"/>
      <c r="D8" s="199"/>
      <c r="E8" s="201"/>
      <c r="F8" s="202"/>
      <c r="G8" s="202"/>
      <c r="H8" s="74" t="s">
        <v>70</v>
      </c>
      <c r="I8" s="76">
        <v>0</v>
      </c>
      <c r="J8" s="193"/>
      <c r="K8" s="80" t="s">
        <v>71</v>
      </c>
      <c r="L8" s="71">
        <v>0</v>
      </c>
      <c r="M8" s="190"/>
      <c r="N8" s="191"/>
      <c r="O8" s="77"/>
      <c r="P8" s="78"/>
      <c r="Q8" s="78" t="s">
        <v>69</v>
      </c>
      <c r="R8" s="193"/>
      <c r="S8" s="193"/>
      <c r="T8" s="73">
        <v>0</v>
      </c>
      <c r="U8" s="176"/>
      <c r="AI8" s="34"/>
      <c r="AJ8" s="15" t="s">
        <v>78</v>
      </c>
    </row>
    <row r="9" spans="1:36" s="39" customFormat="1" ht="17.649999999999999" customHeight="1" x14ac:dyDescent="0.2">
      <c r="A9" s="159" t="s">
        <v>72</v>
      </c>
      <c r="B9" s="160"/>
      <c r="C9" s="161"/>
      <c r="D9" s="162"/>
      <c r="E9" s="162"/>
      <c r="F9" s="162"/>
      <c r="G9" s="162"/>
      <c r="H9" s="162"/>
      <c r="I9" s="163"/>
      <c r="J9" s="35">
        <f>+J7*F7</f>
        <v>0</v>
      </c>
      <c r="K9" s="164">
        <f>+(F7*L7)+F7*L8</f>
        <v>0</v>
      </c>
      <c r="L9" s="165"/>
      <c r="M9" s="36"/>
      <c r="N9" s="36"/>
      <c r="O9" s="36"/>
      <c r="P9" s="36"/>
      <c r="Q9" s="37"/>
      <c r="R9" s="38">
        <f>F7*R7</f>
        <v>0</v>
      </c>
      <c r="S9" s="38">
        <f>$F7*S7</f>
        <v>0</v>
      </c>
      <c r="T9" s="38">
        <f>$F7*(T7+T8)</f>
        <v>0</v>
      </c>
      <c r="U9" s="38">
        <f>F7*U7</f>
        <v>0</v>
      </c>
      <c r="AI9" s="40"/>
      <c r="AJ9" s="34" t="s">
        <v>79</v>
      </c>
    </row>
    <row r="10" spans="1:36" ht="16.5" customHeight="1" x14ac:dyDescent="0.2">
      <c r="A10" s="205"/>
      <c r="B10" s="206"/>
      <c r="C10" s="81" t="s">
        <v>69</v>
      </c>
      <c r="D10" s="198" t="s">
        <v>69</v>
      </c>
      <c r="E10" s="200"/>
      <c r="F10" s="202"/>
      <c r="G10" s="202"/>
      <c r="H10" s="74" t="s">
        <v>17</v>
      </c>
      <c r="I10" s="75"/>
      <c r="J10" s="192"/>
      <c r="K10" s="79" t="s">
        <v>68</v>
      </c>
      <c r="L10" s="70">
        <v>0</v>
      </c>
      <c r="M10" s="190"/>
      <c r="N10" s="191"/>
      <c r="O10" s="77"/>
      <c r="P10" s="78"/>
      <c r="Q10" s="78" t="s">
        <v>69</v>
      </c>
      <c r="R10" s="192">
        <v>0</v>
      </c>
      <c r="S10" s="192">
        <v>0</v>
      </c>
      <c r="T10" s="72">
        <v>0</v>
      </c>
      <c r="U10" s="175">
        <f>+R10-S10-(T10+T11)</f>
        <v>0</v>
      </c>
      <c r="AJ10" s="34" t="s">
        <v>125</v>
      </c>
    </row>
    <row r="11" spans="1:36" ht="16.5" customHeight="1" x14ac:dyDescent="0.2">
      <c r="A11" s="203"/>
      <c r="B11" s="204"/>
      <c r="C11" s="82"/>
      <c r="D11" s="199"/>
      <c r="E11" s="201"/>
      <c r="F11" s="202"/>
      <c r="G11" s="202"/>
      <c r="H11" s="74" t="s">
        <v>70</v>
      </c>
      <c r="I11" s="76">
        <v>0</v>
      </c>
      <c r="J11" s="193"/>
      <c r="K11" s="80" t="s">
        <v>71</v>
      </c>
      <c r="L11" s="71">
        <v>0</v>
      </c>
      <c r="M11" s="190"/>
      <c r="N11" s="191"/>
      <c r="O11" s="77"/>
      <c r="P11" s="78"/>
      <c r="Q11" s="78" t="s">
        <v>69</v>
      </c>
      <c r="R11" s="193"/>
      <c r="S11" s="193"/>
      <c r="T11" s="73">
        <v>0</v>
      </c>
      <c r="U11" s="176"/>
      <c r="AI11" s="34"/>
      <c r="AJ11" s="40" t="s">
        <v>80</v>
      </c>
    </row>
    <row r="12" spans="1:36" s="39" customFormat="1" ht="17.649999999999999" customHeight="1" x14ac:dyDescent="0.2">
      <c r="A12" s="159" t="s">
        <v>72</v>
      </c>
      <c r="B12" s="160"/>
      <c r="C12" s="161"/>
      <c r="D12" s="162"/>
      <c r="E12" s="162"/>
      <c r="F12" s="162"/>
      <c r="G12" s="162"/>
      <c r="H12" s="162"/>
      <c r="I12" s="163"/>
      <c r="J12" s="35">
        <f>+J10*F10</f>
        <v>0</v>
      </c>
      <c r="K12" s="164">
        <f>+(F10*L10)+F10*L11</f>
        <v>0</v>
      </c>
      <c r="L12" s="165"/>
      <c r="M12" s="36"/>
      <c r="N12" s="36"/>
      <c r="O12" s="36"/>
      <c r="P12" s="36"/>
      <c r="Q12" s="37"/>
      <c r="R12" s="38">
        <f>F10*R10</f>
        <v>0</v>
      </c>
      <c r="S12" s="38">
        <f>$F10*S10</f>
        <v>0</v>
      </c>
      <c r="T12" s="38">
        <f>$F10*(T10+T11)</f>
        <v>0</v>
      </c>
      <c r="U12" s="38">
        <f>F10*U10</f>
        <v>0</v>
      </c>
      <c r="AI12" s="40"/>
      <c r="AJ12" s="34" t="s">
        <v>81</v>
      </c>
    </row>
    <row r="13" spans="1:36" ht="16.5" customHeight="1" x14ac:dyDescent="0.2">
      <c r="A13" s="205"/>
      <c r="B13" s="206"/>
      <c r="C13" s="81" t="s">
        <v>69</v>
      </c>
      <c r="D13" s="198" t="s">
        <v>69</v>
      </c>
      <c r="E13" s="200"/>
      <c r="F13" s="202"/>
      <c r="G13" s="202"/>
      <c r="H13" s="74" t="s">
        <v>17</v>
      </c>
      <c r="I13" s="75"/>
      <c r="J13" s="192"/>
      <c r="K13" s="79" t="s">
        <v>68</v>
      </c>
      <c r="L13" s="70">
        <v>0</v>
      </c>
      <c r="M13" s="190"/>
      <c r="N13" s="191"/>
      <c r="O13" s="77"/>
      <c r="P13" s="78"/>
      <c r="Q13" s="78" t="s">
        <v>69</v>
      </c>
      <c r="R13" s="192">
        <v>0</v>
      </c>
      <c r="S13" s="192">
        <v>0</v>
      </c>
      <c r="T13" s="72">
        <v>0</v>
      </c>
      <c r="U13" s="175">
        <f>+R13-S13-(T13+T14)</f>
        <v>0</v>
      </c>
      <c r="AJ13" s="34" t="s">
        <v>126</v>
      </c>
    </row>
    <row r="14" spans="1:36" ht="16.5" customHeight="1" x14ac:dyDescent="0.2">
      <c r="A14" s="203"/>
      <c r="B14" s="204"/>
      <c r="C14" s="82"/>
      <c r="D14" s="199"/>
      <c r="E14" s="201"/>
      <c r="F14" s="202"/>
      <c r="G14" s="202"/>
      <c r="H14" s="74" t="s">
        <v>70</v>
      </c>
      <c r="I14" s="76">
        <v>0</v>
      </c>
      <c r="J14" s="193"/>
      <c r="K14" s="80" t="s">
        <v>71</v>
      </c>
      <c r="L14" s="71">
        <v>0</v>
      </c>
      <c r="M14" s="190"/>
      <c r="N14" s="191"/>
      <c r="O14" s="77"/>
      <c r="P14" s="78"/>
      <c r="Q14" s="78" t="s">
        <v>69</v>
      </c>
      <c r="R14" s="193"/>
      <c r="S14" s="193"/>
      <c r="T14" s="73">
        <v>0</v>
      </c>
      <c r="U14" s="176"/>
      <c r="AI14" s="34"/>
      <c r="AJ14" s="40" t="s">
        <v>82</v>
      </c>
    </row>
    <row r="15" spans="1:36" s="39" customFormat="1" ht="17.649999999999999" customHeight="1" x14ac:dyDescent="0.2">
      <c r="A15" s="159" t="s">
        <v>72</v>
      </c>
      <c r="B15" s="160"/>
      <c r="C15" s="161"/>
      <c r="D15" s="162"/>
      <c r="E15" s="162"/>
      <c r="F15" s="162"/>
      <c r="G15" s="162"/>
      <c r="H15" s="162"/>
      <c r="I15" s="163"/>
      <c r="J15" s="35">
        <f>+J13*F13</f>
        <v>0</v>
      </c>
      <c r="K15" s="164">
        <f>+(F13*L13)+F13*L14</f>
        <v>0</v>
      </c>
      <c r="L15" s="165"/>
      <c r="M15" s="36"/>
      <c r="N15" s="36"/>
      <c r="O15" s="36"/>
      <c r="P15" s="36"/>
      <c r="Q15" s="37"/>
      <c r="R15" s="38">
        <f>F13*R13</f>
        <v>0</v>
      </c>
      <c r="S15" s="38">
        <f>$F13*S13</f>
        <v>0</v>
      </c>
      <c r="T15" s="38">
        <f>$F13*(T13+T14)</f>
        <v>0</v>
      </c>
      <c r="U15" s="38">
        <f>F13*U13</f>
        <v>0</v>
      </c>
      <c r="AI15" s="40"/>
      <c r="AJ15" s="34" t="s">
        <v>83</v>
      </c>
    </row>
    <row r="16" spans="1:36" ht="16.5" customHeight="1" x14ac:dyDescent="0.2">
      <c r="A16" s="205"/>
      <c r="B16" s="206"/>
      <c r="C16" s="81" t="s">
        <v>69</v>
      </c>
      <c r="D16" s="198" t="s">
        <v>69</v>
      </c>
      <c r="E16" s="200"/>
      <c r="F16" s="202"/>
      <c r="G16" s="202"/>
      <c r="H16" s="74" t="s">
        <v>17</v>
      </c>
      <c r="I16" s="75"/>
      <c r="J16" s="192"/>
      <c r="K16" s="79" t="s">
        <v>68</v>
      </c>
      <c r="L16" s="70">
        <v>0</v>
      </c>
      <c r="M16" s="190"/>
      <c r="N16" s="191"/>
      <c r="O16" s="77"/>
      <c r="P16" s="78"/>
      <c r="Q16" s="78" t="s">
        <v>69</v>
      </c>
      <c r="R16" s="192">
        <v>0</v>
      </c>
      <c r="S16" s="192">
        <v>0</v>
      </c>
      <c r="T16" s="72">
        <v>0</v>
      </c>
      <c r="U16" s="175">
        <f>+R16-S16-(T16+T17)</f>
        <v>0</v>
      </c>
      <c r="AJ16" s="15" t="s">
        <v>84</v>
      </c>
    </row>
    <row r="17" spans="1:36" ht="16.5" customHeight="1" x14ac:dyDescent="0.2">
      <c r="A17" s="203"/>
      <c r="B17" s="204"/>
      <c r="C17" s="82"/>
      <c r="D17" s="199"/>
      <c r="E17" s="201"/>
      <c r="F17" s="202"/>
      <c r="G17" s="202"/>
      <c r="H17" s="74" t="s">
        <v>70</v>
      </c>
      <c r="I17" s="76">
        <v>0</v>
      </c>
      <c r="J17" s="193"/>
      <c r="K17" s="80" t="s">
        <v>71</v>
      </c>
      <c r="L17" s="71">
        <v>0</v>
      </c>
      <c r="M17" s="190"/>
      <c r="N17" s="191"/>
      <c r="O17" s="77"/>
      <c r="P17" s="78"/>
      <c r="Q17" s="78" t="s">
        <v>69</v>
      </c>
      <c r="R17" s="193"/>
      <c r="S17" s="193"/>
      <c r="T17" s="73">
        <v>0</v>
      </c>
      <c r="U17" s="176"/>
      <c r="AI17" s="34"/>
      <c r="AJ17" s="34" t="s">
        <v>85</v>
      </c>
    </row>
    <row r="18" spans="1:36" s="39" customFormat="1" ht="17.649999999999999" customHeight="1" x14ac:dyDescent="0.25">
      <c r="A18" s="159" t="s">
        <v>72</v>
      </c>
      <c r="B18" s="160"/>
      <c r="C18" s="161"/>
      <c r="D18" s="162"/>
      <c r="E18" s="162"/>
      <c r="F18" s="162"/>
      <c r="G18" s="162"/>
      <c r="H18" s="162"/>
      <c r="I18" s="163"/>
      <c r="J18" s="35">
        <f>+J16*F16</f>
        <v>0</v>
      </c>
      <c r="K18" s="164">
        <f>+(F16*L16)+F16*L17</f>
        <v>0</v>
      </c>
      <c r="L18" s="165"/>
      <c r="M18" s="36"/>
      <c r="N18" s="36"/>
      <c r="O18" s="36"/>
      <c r="P18" s="36"/>
      <c r="Q18" s="37"/>
      <c r="R18" s="38">
        <f>F16*R16</f>
        <v>0</v>
      </c>
      <c r="S18" s="38">
        <f>$F16*S16</f>
        <v>0</v>
      </c>
      <c r="T18" s="38">
        <f>$F16*(T16+T17)</f>
        <v>0</v>
      </c>
      <c r="U18" s="38">
        <f>F16*U16</f>
        <v>0</v>
      </c>
      <c r="AI18" s="40"/>
      <c r="AJ18" s="40"/>
    </row>
    <row r="19" spans="1:36" ht="16.5" customHeight="1" x14ac:dyDescent="0.2">
      <c r="A19" s="205"/>
      <c r="B19" s="206"/>
      <c r="C19" s="81" t="s">
        <v>69</v>
      </c>
      <c r="D19" s="198" t="s">
        <v>69</v>
      </c>
      <c r="E19" s="200"/>
      <c r="F19" s="202"/>
      <c r="G19" s="202"/>
      <c r="H19" s="74" t="s">
        <v>17</v>
      </c>
      <c r="I19" s="75"/>
      <c r="J19" s="192"/>
      <c r="K19" s="79" t="s">
        <v>68</v>
      </c>
      <c r="L19" s="70">
        <v>0</v>
      </c>
      <c r="M19" s="190"/>
      <c r="N19" s="191"/>
      <c r="O19" s="77"/>
      <c r="P19" s="78"/>
      <c r="Q19" s="78" t="s">
        <v>69</v>
      </c>
      <c r="R19" s="192">
        <v>0</v>
      </c>
      <c r="S19" s="192">
        <v>0</v>
      </c>
      <c r="T19" s="72">
        <v>0</v>
      </c>
      <c r="U19" s="175">
        <f>+R19-S19-(T19+T20)</f>
        <v>0</v>
      </c>
    </row>
    <row r="20" spans="1:36" ht="16.5" customHeight="1" x14ac:dyDescent="0.2">
      <c r="A20" s="203"/>
      <c r="B20" s="204"/>
      <c r="C20" s="82"/>
      <c r="D20" s="199"/>
      <c r="E20" s="201"/>
      <c r="F20" s="202"/>
      <c r="G20" s="202"/>
      <c r="H20" s="74" t="s">
        <v>70</v>
      </c>
      <c r="I20" s="76">
        <v>0</v>
      </c>
      <c r="J20" s="193"/>
      <c r="K20" s="80" t="s">
        <v>71</v>
      </c>
      <c r="L20" s="71">
        <v>0</v>
      </c>
      <c r="M20" s="190"/>
      <c r="N20" s="191"/>
      <c r="O20" s="77"/>
      <c r="P20" s="78"/>
      <c r="Q20" s="78" t="s">
        <v>69</v>
      </c>
      <c r="R20" s="193"/>
      <c r="S20" s="193"/>
      <c r="T20" s="73">
        <v>0</v>
      </c>
      <c r="U20" s="176"/>
      <c r="AI20" s="34"/>
      <c r="AJ20" s="34"/>
    </row>
    <row r="21" spans="1:36" s="39" customFormat="1" ht="17.649999999999999" customHeight="1" x14ac:dyDescent="0.25">
      <c r="A21" s="159" t="s">
        <v>72</v>
      </c>
      <c r="B21" s="160"/>
      <c r="C21" s="161"/>
      <c r="D21" s="162"/>
      <c r="E21" s="162"/>
      <c r="F21" s="162"/>
      <c r="G21" s="162"/>
      <c r="H21" s="162"/>
      <c r="I21" s="163"/>
      <c r="J21" s="35">
        <f>+J19*F19</f>
        <v>0</v>
      </c>
      <c r="K21" s="164">
        <f>+(F19*L19)+F19*L20</f>
        <v>0</v>
      </c>
      <c r="L21" s="165"/>
      <c r="M21" s="36"/>
      <c r="N21" s="36"/>
      <c r="O21" s="36"/>
      <c r="P21" s="36"/>
      <c r="Q21" s="37"/>
      <c r="R21" s="38">
        <f>F19*R19</f>
        <v>0</v>
      </c>
      <c r="S21" s="38">
        <f>$F19*S19</f>
        <v>0</v>
      </c>
      <c r="T21" s="38">
        <f>$F19*(T19+T20)</f>
        <v>0</v>
      </c>
      <c r="U21" s="38">
        <f>F19*U19</f>
        <v>0</v>
      </c>
      <c r="AI21" s="40"/>
      <c r="AJ21" s="40"/>
    </row>
    <row r="22" spans="1:36" ht="16.5" customHeight="1" x14ac:dyDescent="0.2">
      <c r="A22" s="205"/>
      <c r="B22" s="206"/>
      <c r="C22" s="81" t="s">
        <v>69</v>
      </c>
      <c r="D22" s="198" t="s">
        <v>69</v>
      </c>
      <c r="E22" s="200"/>
      <c r="F22" s="202"/>
      <c r="G22" s="202"/>
      <c r="H22" s="74" t="s">
        <v>17</v>
      </c>
      <c r="I22" s="75"/>
      <c r="J22" s="192"/>
      <c r="K22" s="79" t="s">
        <v>68</v>
      </c>
      <c r="L22" s="70">
        <v>0</v>
      </c>
      <c r="M22" s="190"/>
      <c r="N22" s="191"/>
      <c r="O22" s="77"/>
      <c r="P22" s="78"/>
      <c r="Q22" s="78" t="s">
        <v>69</v>
      </c>
      <c r="R22" s="192">
        <v>0</v>
      </c>
      <c r="S22" s="192">
        <v>0</v>
      </c>
      <c r="T22" s="72">
        <v>0</v>
      </c>
      <c r="U22" s="175">
        <f>+R22-S22-(T22+T23)</f>
        <v>0</v>
      </c>
    </row>
    <row r="23" spans="1:36" ht="16.5" customHeight="1" x14ac:dyDescent="0.2">
      <c r="A23" s="203"/>
      <c r="B23" s="204"/>
      <c r="C23" s="82"/>
      <c r="D23" s="199"/>
      <c r="E23" s="201"/>
      <c r="F23" s="202"/>
      <c r="G23" s="202"/>
      <c r="H23" s="74" t="s">
        <v>70</v>
      </c>
      <c r="I23" s="76">
        <v>0</v>
      </c>
      <c r="J23" s="193"/>
      <c r="K23" s="80" t="s">
        <v>71</v>
      </c>
      <c r="L23" s="71">
        <v>0</v>
      </c>
      <c r="M23" s="190"/>
      <c r="N23" s="191"/>
      <c r="O23" s="77"/>
      <c r="P23" s="78"/>
      <c r="Q23" s="78" t="s">
        <v>69</v>
      </c>
      <c r="R23" s="193"/>
      <c r="S23" s="193"/>
      <c r="T23" s="73">
        <v>0</v>
      </c>
      <c r="U23" s="176"/>
      <c r="AI23" s="34"/>
      <c r="AJ23" s="34"/>
    </row>
    <row r="24" spans="1:36" s="39" customFormat="1" ht="17.649999999999999" customHeight="1" x14ac:dyDescent="0.25">
      <c r="A24" s="159" t="s">
        <v>72</v>
      </c>
      <c r="B24" s="160"/>
      <c r="C24" s="161"/>
      <c r="D24" s="162"/>
      <c r="E24" s="162"/>
      <c r="F24" s="162"/>
      <c r="G24" s="162"/>
      <c r="H24" s="162"/>
      <c r="I24" s="163"/>
      <c r="J24" s="35">
        <f>+J22*F22</f>
        <v>0</v>
      </c>
      <c r="K24" s="164">
        <f>+(F22*L22)+F22*L23</f>
        <v>0</v>
      </c>
      <c r="L24" s="165"/>
      <c r="M24" s="36"/>
      <c r="N24" s="36"/>
      <c r="O24" s="36"/>
      <c r="P24" s="36"/>
      <c r="Q24" s="37"/>
      <c r="R24" s="38">
        <f>F22*R22</f>
        <v>0</v>
      </c>
      <c r="S24" s="38">
        <f>$F22*S22</f>
        <v>0</v>
      </c>
      <c r="T24" s="38">
        <f>$F22*(T22+T23)</f>
        <v>0</v>
      </c>
      <c r="U24" s="38">
        <f>F22*U22</f>
        <v>0</v>
      </c>
      <c r="AI24" s="40"/>
      <c r="AJ24" s="40"/>
    </row>
    <row r="25" spans="1:36" ht="16.5" customHeight="1" x14ac:dyDescent="0.2">
      <c r="A25" s="205"/>
      <c r="B25" s="206"/>
      <c r="C25" s="81" t="s">
        <v>69</v>
      </c>
      <c r="D25" s="198" t="s">
        <v>69</v>
      </c>
      <c r="E25" s="200"/>
      <c r="F25" s="202"/>
      <c r="G25" s="202"/>
      <c r="H25" s="74" t="s">
        <v>17</v>
      </c>
      <c r="I25" s="75"/>
      <c r="J25" s="192"/>
      <c r="K25" s="79" t="s">
        <v>68</v>
      </c>
      <c r="L25" s="70">
        <v>0</v>
      </c>
      <c r="M25" s="190"/>
      <c r="N25" s="191"/>
      <c r="O25" s="77"/>
      <c r="P25" s="78"/>
      <c r="Q25" s="78" t="s">
        <v>69</v>
      </c>
      <c r="R25" s="192">
        <v>0</v>
      </c>
      <c r="S25" s="192">
        <v>0</v>
      </c>
      <c r="T25" s="72">
        <v>0</v>
      </c>
      <c r="U25" s="175">
        <f>+R25-S25-(T25+T26)</f>
        <v>0</v>
      </c>
    </row>
    <row r="26" spans="1:36" ht="16.5" customHeight="1" x14ac:dyDescent="0.2">
      <c r="A26" s="203"/>
      <c r="B26" s="204"/>
      <c r="C26" s="82"/>
      <c r="D26" s="199"/>
      <c r="E26" s="201"/>
      <c r="F26" s="202"/>
      <c r="G26" s="202"/>
      <c r="H26" s="74" t="s">
        <v>70</v>
      </c>
      <c r="I26" s="76">
        <v>0</v>
      </c>
      <c r="J26" s="193"/>
      <c r="K26" s="80" t="s">
        <v>71</v>
      </c>
      <c r="L26" s="71">
        <v>0</v>
      </c>
      <c r="M26" s="190"/>
      <c r="N26" s="191"/>
      <c r="O26" s="77"/>
      <c r="P26" s="78"/>
      <c r="Q26" s="78" t="s">
        <v>69</v>
      </c>
      <c r="R26" s="193"/>
      <c r="S26" s="193"/>
      <c r="T26" s="73">
        <v>0</v>
      </c>
      <c r="U26" s="176"/>
      <c r="AI26" s="34"/>
      <c r="AJ26" s="34"/>
    </row>
    <row r="27" spans="1:36" s="39" customFormat="1" ht="17.649999999999999" customHeight="1" x14ac:dyDescent="0.25">
      <c r="A27" s="159" t="s">
        <v>72</v>
      </c>
      <c r="B27" s="160"/>
      <c r="C27" s="161"/>
      <c r="D27" s="162"/>
      <c r="E27" s="162"/>
      <c r="F27" s="162"/>
      <c r="G27" s="162"/>
      <c r="H27" s="162"/>
      <c r="I27" s="163"/>
      <c r="J27" s="35">
        <f>+J25*F25</f>
        <v>0</v>
      </c>
      <c r="K27" s="164">
        <f>+(F25*L25)+F25*L26</f>
        <v>0</v>
      </c>
      <c r="L27" s="165"/>
      <c r="M27" s="36"/>
      <c r="N27" s="36"/>
      <c r="O27" s="36"/>
      <c r="P27" s="36"/>
      <c r="Q27" s="37"/>
      <c r="R27" s="38">
        <f>F25*R25</f>
        <v>0</v>
      </c>
      <c r="S27" s="38">
        <f>$F25*S25</f>
        <v>0</v>
      </c>
      <c r="T27" s="38">
        <f>$F25*(T25+T26)</f>
        <v>0</v>
      </c>
      <c r="U27" s="38">
        <f>F25*U25</f>
        <v>0</v>
      </c>
      <c r="AI27" s="40"/>
      <c r="AJ27" s="40"/>
    </row>
    <row r="28" spans="1:36" ht="16.5" customHeight="1" x14ac:dyDescent="0.2">
      <c r="A28" s="205"/>
      <c r="B28" s="206"/>
      <c r="C28" s="81" t="s">
        <v>69</v>
      </c>
      <c r="D28" s="198" t="s">
        <v>69</v>
      </c>
      <c r="E28" s="200"/>
      <c r="F28" s="202"/>
      <c r="G28" s="202"/>
      <c r="H28" s="74" t="s">
        <v>17</v>
      </c>
      <c r="I28" s="75"/>
      <c r="J28" s="192"/>
      <c r="K28" s="79" t="s">
        <v>68</v>
      </c>
      <c r="L28" s="70">
        <v>0</v>
      </c>
      <c r="M28" s="190"/>
      <c r="N28" s="191"/>
      <c r="O28" s="77"/>
      <c r="P28" s="78"/>
      <c r="Q28" s="78" t="s">
        <v>69</v>
      </c>
      <c r="R28" s="192">
        <v>0</v>
      </c>
      <c r="S28" s="192">
        <v>0</v>
      </c>
      <c r="T28" s="72">
        <v>0</v>
      </c>
      <c r="U28" s="175">
        <f>+R28-S28-(T28+T29)</f>
        <v>0</v>
      </c>
    </row>
    <row r="29" spans="1:36" ht="16.5" customHeight="1" x14ac:dyDescent="0.2">
      <c r="A29" s="203"/>
      <c r="B29" s="204"/>
      <c r="C29" s="82"/>
      <c r="D29" s="199"/>
      <c r="E29" s="201"/>
      <c r="F29" s="202"/>
      <c r="G29" s="202"/>
      <c r="H29" s="74" t="s">
        <v>70</v>
      </c>
      <c r="I29" s="76">
        <v>0</v>
      </c>
      <c r="J29" s="193"/>
      <c r="K29" s="80" t="s">
        <v>71</v>
      </c>
      <c r="L29" s="71">
        <v>0</v>
      </c>
      <c r="M29" s="190"/>
      <c r="N29" s="191"/>
      <c r="O29" s="77"/>
      <c r="P29" s="78"/>
      <c r="Q29" s="78" t="s">
        <v>69</v>
      </c>
      <c r="R29" s="193"/>
      <c r="S29" s="193"/>
      <c r="T29" s="73">
        <v>0</v>
      </c>
      <c r="U29" s="176"/>
      <c r="AI29" s="34"/>
      <c r="AJ29" s="34"/>
    </row>
    <row r="30" spans="1:36" s="39" customFormat="1" ht="17.649999999999999" customHeight="1" x14ac:dyDescent="0.25">
      <c r="A30" s="159" t="s">
        <v>72</v>
      </c>
      <c r="B30" s="160"/>
      <c r="C30" s="161"/>
      <c r="D30" s="162"/>
      <c r="E30" s="162"/>
      <c r="F30" s="162"/>
      <c r="G30" s="162"/>
      <c r="H30" s="162"/>
      <c r="I30" s="163"/>
      <c r="J30" s="35">
        <f>+J28*F28</f>
        <v>0</v>
      </c>
      <c r="K30" s="164">
        <f>+(F28*L28)+F28*L29</f>
        <v>0</v>
      </c>
      <c r="L30" s="165"/>
      <c r="M30" s="36"/>
      <c r="N30" s="36"/>
      <c r="O30" s="36"/>
      <c r="P30" s="36"/>
      <c r="Q30" s="37"/>
      <c r="R30" s="38">
        <f>F28*R28</f>
        <v>0</v>
      </c>
      <c r="S30" s="38">
        <f>$F28*S28</f>
        <v>0</v>
      </c>
      <c r="T30" s="38">
        <f>$F28*(T28+T29)</f>
        <v>0</v>
      </c>
      <c r="U30" s="38">
        <f>F28*U28</f>
        <v>0</v>
      </c>
      <c r="AI30" s="40"/>
      <c r="AJ30" s="40"/>
    </row>
    <row r="31" spans="1:36" ht="16.5" customHeight="1" x14ac:dyDescent="0.2">
      <c r="A31" s="205"/>
      <c r="B31" s="206"/>
      <c r="C31" s="81" t="s">
        <v>69</v>
      </c>
      <c r="D31" s="198" t="s">
        <v>69</v>
      </c>
      <c r="E31" s="200"/>
      <c r="F31" s="202"/>
      <c r="G31" s="202"/>
      <c r="H31" s="74" t="s">
        <v>17</v>
      </c>
      <c r="I31" s="75"/>
      <c r="J31" s="192"/>
      <c r="K31" s="79" t="s">
        <v>68</v>
      </c>
      <c r="L31" s="70"/>
      <c r="M31" s="190"/>
      <c r="N31" s="191"/>
      <c r="O31" s="77"/>
      <c r="P31" s="78"/>
      <c r="Q31" s="78" t="s">
        <v>69</v>
      </c>
      <c r="R31" s="192">
        <v>0</v>
      </c>
      <c r="S31" s="192">
        <v>0</v>
      </c>
      <c r="T31" s="72">
        <v>0</v>
      </c>
      <c r="U31" s="175">
        <f>+R31-S31-(T31+T32)</f>
        <v>0</v>
      </c>
    </row>
    <row r="32" spans="1:36" ht="16.5" customHeight="1" x14ac:dyDescent="0.2">
      <c r="A32" s="203"/>
      <c r="B32" s="204"/>
      <c r="C32" s="82"/>
      <c r="D32" s="199"/>
      <c r="E32" s="201"/>
      <c r="F32" s="202"/>
      <c r="G32" s="202"/>
      <c r="H32" s="74" t="s">
        <v>70</v>
      </c>
      <c r="I32" s="76">
        <v>0</v>
      </c>
      <c r="J32" s="193"/>
      <c r="K32" s="80" t="s">
        <v>71</v>
      </c>
      <c r="L32" s="71">
        <v>0</v>
      </c>
      <c r="M32" s="190"/>
      <c r="N32" s="191"/>
      <c r="O32" s="77"/>
      <c r="P32" s="78"/>
      <c r="Q32" s="78" t="s">
        <v>69</v>
      </c>
      <c r="R32" s="193"/>
      <c r="S32" s="193"/>
      <c r="T32" s="73">
        <v>0</v>
      </c>
      <c r="U32" s="176"/>
      <c r="AI32" s="34"/>
      <c r="AJ32" s="34"/>
    </row>
    <row r="33" spans="1:36" s="39" customFormat="1" ht="17.649999999999999" customHeight="1" x14ac:dyDescent="0.25">
      <c r="A33" s="159" t="s">
        <v>72</v>
      </c>
      <c r="B33" s="160"/>
      <c r="C33" s="161"/>
      <c r="D33" s="162"/>
      <c r="E33" s="162"/>
      <c r="F33" s="162"/>
      <c r="G33" s="162"/>
      <c r="H33" s="162"/>
      <c r="I33" s="163"/>
      <c r="J33" s="35">
        <f>+J31*F31</f>
        <v>0</v>
      </c>
      <c r="K33" s="164">
        <f>+(F31*L31)+F31*L32</f>
        <v>0</v>
      </c>
      <c r="L33" s="165"/>
      <c r="M33" s="36"/>
      <c r="N33" s="36"/>
      <c r="O33" s="36"/>
      <c r="P33" s="36"/>
      <c r="Q33" s="37"/>
      <c r="R33" s="38">
        <f>F31*R31</f>
        <v>0</v>
      </c>
      <c r="S33" s="38">
        <f>$F31*S31</f>
        <v>0</v>
      </c>
      <c r="T33" s="38">
        <f>$F31*(T31+T32)</f>
        <v>0</v>
      </c>
      <c r="U33" s="38">
        <f>F31*U31</f>
        <v>0</v>
      </c>
      <c r="AI33" s="40"/>
      <c r="AJ33" s="40"/>
    </row>
    <row r="34" spans="1:36" ht="16.5" customHeight="1" x14ac:dyDescent="0.2">
      <c r="A34" s="205"/>
      <c r="B34" s="206"/>
      <c r="C34" s="81" t="s">
        <v>69</v>
      </c>
      <c r="D34" s="198" t="s">
        <v>69</v>
      </c>
      <c r="E34" s="200"/>
      <c r="F34" s="202"/>
      <c r="G34" s="202"/>
      <c r="H34" s="74" t="s">
        <v>17</v>
      </c>
      <c r="I34" s="75"/>
      <c r="J34" s="192"/>
      <c r="K34" s="79" t="s">
        <v>68</v>
      </c>
      <c r="L34" s="70">
        <v>0</v>
      </c>
      <c r="M34" s="190"/>
      <c r="N34" s="191"/>
      <c r="O34" s="77"/>
      <c r="P34" s="78"/>
      <c r="Q34" s="78" t="s">
        <v>69</v>
      </c>
      <c r="R34" s="192">
        <v>0</v>
      </c>
      <c r="S34" s="192">
        <v>0</v>
      </c>
      <c r="T34" s="72">
        <v>0</v>
      </c>
      <c r="U34" s="175">
        <f>+R34-S34-(T34+T35)</f>
        <v>0</v>
      </c>
    </row>
    <row r="35" spans="1:36" ht="16.5" customHeight="1" x14ac:dyDescent="0.2">
      <c r="A35" s="203"/>
      <c r="B35" s="204"/>
      <c r="C35" s="82"/>
      <c r="D35" s="199"/>
      <c r="E35" s="201"/>
      <c r="F35" s="202"/>
      <c r="G35" s="202"/>
      <c r="H35" s="74" t="s">
        <v>70</v>
      </c>
      <c r="I35" s="76">
        <v>0</v>
      </c>
      <c r="J35" s="193"/>
      <c r="K35" s="80" t="s">
        <v>71</v>
      </c>
      <c r="L35" s="71">
        <v>0</v>
      </c>
      <c r="M35" s="190"/>
      <c r="N35" s="191"/>
      <c r="O35" s="77"/>
      <c r="P35" s="78"/>
      <c r="Q35" s="78" t="s">
        <v>69</v>
      </c>
      <c r="R35" s="193"/>
      <c r="S35" s="193"/>
      <c r="T35" s="73">
        <v>0</v>
      </c>
      <c r="U35" s="176"/>
      <c r="AI35" s="34"/>
      <c r="AJ35" s="34"/>
    </row>
    <row r="36" spans="1:36" s="39" customFormat="1" ht="17.649999999999999" customHeight="1" x14ac:dyDescent="0.25">
      <c r="A36" s="159" t="s">
        <v>72</v>
      </c>
      <c r="B36" s="160"/>
      <c r="C36" s="161"/>
      <c r="D36" s="162"/>
      <c r="E36" s="162"/>
      <c r="F36" s="162"/>
      <c r="G36" s="162"/>
      <c r="H36" s="162"/>
      <c r="I36" s="163"/>
      <c r="J36" s="35">
        <f>+J34*F34</f>
        <v>0</v>
      </c>
      <c r="K36" s="164">
        <f>+(F34*L34)+F34*L35</f>
        <v>0</v>
      </c>
      <c r="L36" s="165"/>
      <c r="M36" s="36"/>
      <c r="N36" s="36"/>
      <c r="O36" s="36"/>
      <c r="P36" s="36"/>
      <c r="Q36" s="37"/>
      <c r="R36" s="38">
        <f>F34*R34</f>
        <v>0</v>
      </c>
      <c r="S36" s="38">
        <f>$F34*S34</f>
        <v>0</v>
      </c>
      <c r="T36" s="38">
        <f>$F34*(T34+T35)</f>
        <v>0</v>
      </c>
      <c r="U36" s="38">
        <f>F34*U34</f>
        <v>0</v>
      </c>
      <c r="AI36" s="40"/>
      <c r="AJ36" s="40"/>
    </row>
    <row r="37" spans="1:36" ht="16.5" hidden="1" customHeight="1" x14ac:dyDescent="0.2">
      <c r="A37" s="205"/>
      <c r="B37" s="206"/>
      <c r="C37" s="81" t="s">
        <v>69</v>
      </c>
      <c r="D37" s="198" t="s">
        <v>69</v>
      </c>
      <c r="E37" s="200"/>
      <c r="F37" s="202"/>
      <c r="G37" s="202"/>
      <c r="H37" s="74" t="s">
        <v>17</v>
      </c>
      <c r="I37" s="75"/>
      <c r="J37" s="192"/>
      <c r="K37" s="79" t="s">
        <v>68</v>
      </c>
      <c r="L37" s="70">
        <v>0</v>
      </c>
      <c r="M37" s="190"/>
      <c r="N37" s="191"/>
      <c r="O37" s="77"/>
      <c r="P37" s="78"/>
      <c r="Q37" s="78" t="s">
        <v>69</v>
      </c>
      <c r="R37" s="192">
        <v>0</v>
      </c>
      <c r="S37" s="192">
        <v>0</v>
      </c>
      <c r="T37" s="72">
        <v>0</v>
      </c>
      <c r="U37" s="175">
        <f>+R37-S37-(T37+T38)</f>
        <v>0</v>
      </c>
    </row>
    <row r="38" spans="1:36" ht="16.5" hidden="1" customHeight="1" x14ac:dyDescent="0.2">
      <c r="A38" s="203"/>
      <c r="B38" s="204"/>
      <c r="C38" s="82"/>
      <c r="D38" s="199"/>
      <c r="E38" s="201"/>
      <c r="F38" s="202"/>
      <c r="G38" s="202"/>
      <c r="H38" s="74" t="s">
        <v>70</v>
      </c>
      <c r="I38" s="76">
        <v>0</v>
      </c>
      <c r="J38" s="193"/>
      <c r="K38" s="80" t="s">
        <v>71</v>
      </c>
      <c r="L38" s="71">
        <v>0</v>
      </c>
      <c r="M38" s="190"/>
      <c r="N38" s="191"/>
      <c r="O38" s="77"/>
      <c r="P38" s="78"/>
      <c r="Q38" s="78" t="s">
        <v>69</v>
      </c>
      <c r="R38" s="193"/>
      <c r="S38" s="193"/>
      <c r="T38" s="73">
        <v>0</v>
      </c>
      <c r="U38" s="176"/>
      <c r="AI38" s="34"/>
      <c r="AJ38" s="34"/>
    </row>
    <row r="39" spans="1:36" s="39" customFormat="1" ht="17.649999999999999" hidden="1" customHeight="1" x14ac:dyDescent="0.25">
      <c r="A39" s="159" t="s">
        <v>72</v>
      </c>
      <c r="B39" s="160"/>
      <c r="C39" s="161"/>
      <c r="D39" s="162"/>
      <c r="E39" s="162"/>
      <c r="F39" s="162"/>
      <c r="G39" s="162"/>
      <c r="H39" s="162"/>
      <c r="I39" s="163"/>
      <c r="J39" s="35">
        <f>+J37*F37</f>
        <v>0</v>
      </c>
      <c r="K39" s="164">
        <f>+(F37*L37)+F37*L38</f>
        <v>0</v>
      </c>
      <c r="L39" s="165"/>
      <c r="M39" s="36"/>
      <c r="N39" s="36"/>
      <c r="O39" s="36"/>
      <c r="P39" s="36"/>
      <c r="Q39" s="37"/>
      <c r="R39" s="38">
        <f>F37*R37</f>
        <v>0</v>
      </c>
      <c r="S39" s="38">
        <f>$F37*S37</f>
        <v>0</v>
      </c>
      <c r="T39" s="38">
        <f>$F37*(T37+T38)</f>
        <v>0</v>
      </c>
      <c r="U39" s="38">
        <f>F37*U37</f>
        <v>0</v>
      </c>
      <c r="AI39" s="40"/>
      <c r="AJ39" s="40"/>
    </row>
    <row r="40" spans="1:36" ht="16.5" customHeight="1" x14ac:dyDescent="0.2">
      <c r="A40" s="205"/>
      <c r="B40" s="206"/>
      <c r="C40" s="81" t="s">
        <v>69</v>
      </c>
      <c r="D40" s="198" t="s">
        <v>69</v>
      </c>
      <c r="E40" s="200"/>
      <c r="F40" s="202"/>
      <c r="G40" s="202"/>
      <c r="H40" s="74" t="s">
        <v>17</v>
      </c>
      <c r="I40" s="75"/>
      <c r="J40" s="192"/>
      <c r="K40" s="79" t="s">
        <v>68</v>
      </c>
      <c r="L40" s="70">
        <v>0</v>
      </c>
      <c r="M40" s="190"/>
      <c r="N40" s="191"/>
      <c r="O40" s="77"/>
      <c r="P40" s="78"/>
      <c r="Q40" s="78" t="s">
        <v>69</v>
      </c>
      <c r="R40" s="192">
        <v>0</v>
      </c>
      <c r="S40" s="192">
        <v>0</v>
      </c>
      <c r="T40" s="72">
        <v>0</v>
      </c>
      <c r="U40" s="175">
        <f>+R40-S40-(T40+T41)</f>
        <v>0</v>
      </c>
    </row>
    <row r="41" spans="1:36" ht="16.5" customHeight="1" x14ac:dyDescent="0.2">
      <c r="A41" s="203"/>
      <c r="B41" s="204"/>
      <c r="C41" s="82"/>
      <c r="D41" s="199"/>
      <c r="E41" s="201"/>
      <c r="F41" s="202"/>
      <c r="G41" s="202"/>
      <c r="H41" s="74" t="s">
        <v>70</v>
      </c>
      <c r="I41" s="76">
        <v>0</v>
      </c>
      <c r="J41" s="193"/>
      <c r="K41" s="80" t="s">
        <v>71</v>
      </c>
      <c r="L41" s="71">
        <v>0</v>
      </c>
      <c r="M41" s="190"/>
      <c r="N41" s="191"/>
      <c r="O41" s="77"/>
      <c r="P41" s="78"/>
      <c r="Q41" s="78" t="s">
        <v>69</v>
      </c>
      <c r="R41" s="193"/>
      <c r="S41" s="193"/>
      <c r="T41" s="73">
        <v>0</v>
      </c>
      <c r="U41" s="176"/>
      <c r="AI41" s="34"/>
      <c r="AJ41" s="34"/>
    </row>
    <row r="42" spans="1:36" s="39" customFormat="1" ht="17.649999999999999" customHeight="1" x14ac:dyDescent="0.25">
      <c r="A42" s="159" t="s">
        <v>72</v>
      </c>
      <c r="B42" s="160"/>
      <c r="C42" s="161"/>
      <c r="D42" s="162"/>
      <c r="E42" s="162"/>
      <c r="F42" s="162"/>
      <c r="G42" s="162"/>
      <c r="H42" s="162"/>
      <c r="I42" s="163"/>
      <c r="J42" s="35">
        <f>+J40*F40</f>
        <v>0</v>
      </c>
      <c r="K42" s="164">
        <f>+(F40*L40)+F40*L41</f>
        <v>0</v>
      </c>
      <c r="L42" s="165"/>
      <c r="M42" s="36"/>
      <c r="N42" s="36"/>
      <c r="O42" s="36"/>
      <c r="P42" s="36"/>
      <c r="Q42" s="37"/>
      <c r="R42" s="38">
        <f>F40*R40</f>
        <v>0</v>
      </c>
      <c r="S42" s="38">
        <f>$F40*S40</f>
        <v>0</v>
      </c>
      <c r="T42" s="38">
        <f>$F40*(T40+T41)</f>
        <v>0</v>
      </c>
      <c r="U42" s="38">
        <f>F40*U40</f>
        <v>0</v>
      </c>
      <c r="AI42" s="40"/>
      <c r="AJ42" s="40"/>
    </row>
    <row r="43" spans="1:36" ht="16.5" hidden="1" customHeight="1" x14ac:dyDescent="0.2">
      <c r="A43" s="205"/>
      <c r="B43" s="206"/>
      <c r="C43" s="81" t="s">
        <v>69</v>
      </c>
      <c r="D43" s="198" t="s">
        <v>69</v>
      </c>
      <c r="E43" s="200"/>
      <c r="F43" s="202"/>
      <c r="G43" s="202"/>
      <c r="H43" s="74" t="s">
        <v>17</v>
      </c>
      <c r="I43" s="75"/>
      <c r="J43" s="192"/>
      <c r="K43" s="79" t="s">
        <v>68</v>
      </c>
      <c r="L43" s="70">
        <v>0</v>
      </c>
      <c r="M43" s="190"/>
      <c r="N43" s="191"/>
      <c r="O43" s="77"/>
      <c r="P43" s="78"/>
      <c r="Q43" s="78" t="s">
        <v>69</v>
      </c>
      <c r="R43" s="192">
        <v>0</v>
      </c>
      <c r="S43" s="192">
        <v>0</v>
      </c>
      <c r="T43" s="72">
        <v>0</v>
      </c>
      <c r="U43" s="175">
        <f>+R43-S43-(T43+T44)</f>
        <v>0</v>
      </c>
    </row>
    <row r="44" spans="1:36" ht="16.5" hidden="1" customHeight="1" x14ac:dyDescent="0.2">
      <c r="A44" s="203"/>
      <c r="B44" s="204"/>
      <c r="C44" s="82"/>
      <c r="D44" s="199"/>
      <c r="E44" s="201"/>
      <c r="F44" s="202"/>
      <c r="G44" s="202"/>
      <c r="H44" s="74" t="s">
        <v>70</v>
      </c>
      <c r="I44" s="76">
        <v>0</v>
      </c>
      <c r="J44" s="193"/>
      <c r="K44" s="80" t="s">
        <v>71</v>
      </c>
      <c r="L44" s="71">
        <v>0</v>
      </c>
      <c r="M44" s="190"/>
      <c r="N44" s="191"/>
      <c r="O44" s="77"/>
      <c r="P44" s="78"/>
      <c r="Q44" s="78" t="s">
        <v>69</v>
      </c>
      <c r="R44" s="193"/>
      <c r="S44" s="193"/>
      <c r="T44" s="73">
        <v>0</v>
      </c>
      <c r="U44" s="176"/>
      <c r="AI44" s="34"/>
      <c r="AJ44" s="34"/>
    </row>
    <row r="45" spans="1:36" s="39" customFormat="1" ht="17.649999999999999" hidden="1" customHeight="1" x14ac:dyDescent="0.25">
      <c r="A45" s="159" t="s">
        <v>72</v>
      </c>
      <c r="B45" s="160"/>
      <c r="C45" s="161"/>
      <c r="D45" s="162"/>
      <c r="E45" s="162"/>
      <c r="F45" s="162"/>
      <c r="G45" s="162"/>
      <c r="H45" s="162"/>
      <c r="I45" s="163"/>
      <c r="J45" s="35">
        <f>+J43*F43</f>
        <v>0</v>
      </c>
      <c r="K45" s="164">
        <f>+(F43*L43)+F43*L44</f>
        <v>0</v>
      </c>
      <c r="L45" s="165"/>
      <c r="M45" s="36"/>
      <c r="N45" s="36"/>
      <c r="O45" s="36"/>
      <c r="P45" s="36"/>
      <c r="Q45" s="37"/>
      <c r="R45" s="38">
        <f>F43*R43</f>
        <v>0</v>
      </c>
      <c r="S45" s="38">
        <f>$F43*S43</f>
        <v>0</v>
      </c>
      <c r="T45" s="38">
        <f>$F43*(T43+T44)</f>
        <v>0</v>
      </c>
      <c r="U45" s="38">
        <f>F43*U43</f>
        <v>0</v>
      </c>
      <c r="AI45" s="40"/>
      <c r="AJ45" s="40"/>
    </row>
    <row r="46" spans="1:36" ht="16.5" hidden="1" customHeight="1" x14ac:dyDescent="0.2">
      <c r="A46" s="205"/>
      <c r="B46" s="206"/>
      <c r="C46" s="81" t="s">
        <v>69</v>
      </c>
      <c r="D46" s="198" t="s">
        <v>69</v>
      </c>
      <c r="E46" s="200"/>
      <c r="F46" s="202"/>
      <c r="G46" s="202"/>
      <c r="H46" s="74" t="s">
        <v>17</v>
      </c>
      <c r="I46" s="75"/>
      <c r="J46" s="192"/>
      <c r="K46" s="79" t="s">
        <v>68</v>
      </c>
      <c r="L46" s="70">
        <v>0</v>
      </c>
      <c r="M46" s="190"/>
      <c r="N46" s="191"/>
      <c r="O46" s="77"/>
      <c r="P46" s="78"/>
      <c r="Q46" s="78" t="s">
        <v>69</v>
      </c>
      <c r="R46" s="192"/>
      <c r="S46" s="192"/>
      <c r="T46" s="72"/>
      <c r="U46" s="175">
        <f>+R46-S46-(T46+T47)</f>
        <v>0</v>
      </c>
    </row>
    <row r="47" spans="1:36" ht="16.5" hidden="1" customHeight="1" x14ac:dyDescent="0.2">
      <c r="A47" s="203"/>
      <c r="B47" s="204"/>
      <c r="C47" s="82"/>
      <c r="D47" s="199"/>
      <c r="E47" s="201"/>
      <c r="F47" s="202"/>
      <c r="G47" s="202"/>
      <c r="H47" s="74" t="s">
        <v>70</v>
      </c>
      <c r="I47" s="76">
        <v>0</v>
      </c>
      <c r="J47" s="193"/>
      <c r="K47" s="80" t="s">
        <v>71</v>
      </c>
      <c r="L47" s="71">
        <v>0</v>
      </c>
      <c r="M47" s="190"/>
      <c r="N47" s="191"/>
      <c r="O47" s="77"/>
      <c r="P47" s="78"/>
      <c r="Q47" s="78" t="s">
        <v>69</v>
      </c>
      <c r="R47" s="193"/>
      <c r="S47" s="193"/>
      <c r="T47" s="73">
        <v>0</v>
      </c>
      <c r="U47" s="176"/>
      <c r="AI47" s="34"/>
      <c r="AJ47" s="34"/>
    </row>
    <row r="48" spans="1:36" s="39" customFormat="1" ht="17.649999999999999" hidden="1" customHeight="1" x14ac:dyDescent="0.25">
      <c r="A48" s="159" t="s">
        <v>72</v>
      </c>
      <c r="B48" s="160"/>
      <c r="C48" s="161"/>
      <c r="D48" s="162"/>
      <c r="E48" s="162"/>
      <c r="F48" s="162"/>
      <c r="G48" s="162"/>
      <c r="H48" s="162"/>
      <c r="I48" s="163"/>
      <c r="J48" s="35">
        <f>+J46*F46</f>
        <v>0</v>
      </c>
      <c r="K48" s="164">
        <f>+(F46*L46)+F46*L47</f>
        <v>0</v>
      </c>
      <c r="L48" s="165"/>
      <c r="M48" s="36"/>
      <c r="N48" s="36"/>
      <c r="O48" s="36"/>
      <c r="P48" s="36"/>
      <c r="Q48" s="37"/>
      <c r="R48" s="38">
        <f>F46*R46</f>
        <v>0</v>
      </c>
      <c r="S48" s="38">
        <f>$F46*S46</f>
        <v>0</v>
      </c>
      <c r="T48" s="38">
        <f>$F46*(T46+T47)</f>
        <v>0</v>
      </c>
      <c r="U48" s="38">
        <f>F46*U46</f>
        <v>0</v>
      </c>
      <c r="AI48" s="40"/>
      <c r="AJ48" s="40"/>
    </row>
    <row r="49" spans="1:21" ht="16.5" customHeight="1" x14ac:dyDescent="0.2">
      <c r="A49" s="53"/>
      <c r="B49" s="54" t="s">
        <v>87</v>
      </c>
      <c r="C49" s="53"/>
      <c r="D49" s="53"/>
      <c r="I49" s="46" t="s">
        <v>88</v>
      </c>
      <c r="J49" s="45">
        <f>J6+J9+J12+J15+J18+J21+J24+J27+J30+J36+J39+J42+J45+J48+J33</f>
        <v>0</v>
      </c>
      <c r="K49" s="166">
        <f>K6+K9+K12+K15+K18+K21+K24+K27+K30+K36+K39+K42+K45+K48+K33</f>
        <v>0</v>
      </c>
      <c r="L49" s="167"/>
      <c r="O49" s="46"/>
      <c r="P49" s="46"/>
      <c r="Q49" s="46" t="s">
        <v>88</v>
      </c>
      <c r="R49" s="45">
        <f>R6+R9+R12+R15+R18+R21+R24+R27+R30+R36+R39+R42+R45+R48+R33</f>
        <v>0</v>
      </c>
      <c r="S49" s="45">
        <f>S6+S9+S12+S15+S18+S21+S24+S27+S30+S36+S39+S42+S45+S48+S33</f>
        <v>0</v>
      </c>
      <c r="T49" s="45">
        <f>T6+T9+T12+T15+T18+T21+T24+T27+T30+T36+T39+T42+T45+T48+T33</f>
        <v>0</v>
      </c>
      <c r="U49" s="45">
        <f>U6+U9+U12+U15+U18+U21+U24+U27+U30+U36+U39+U42+U45+U48+U33</f>
        <v>0</v>
      </c>
    </row>
    <row r="50" spans="1:21" ht="16.7" customHeight="1" x14ac:dyDescent="0.2">
      <c r="A50" s="218" t="str">
        <f>'SREO Page 1'!A49</f>
        <v>Apts-Mixed Use-Com'l-SFR-Hospitality-Land</v>
      </c>
      <c r="B50" s="218"/>
      <c r="C50" s="218"/>
      <c r="D50" s="218"/>
      <c r="S50" s="15"/>
      <c r="T50" s="15"/>
    </row>
    <row r="51" spans="1:21" ht="21" customHeight="1" x14ac:dyDescent="0.2">
      <c r="A51" s="15" t="s">
        <v>96</v>
      </c>
    </row>
    <row r="52" spans="1:21" ht="18.75" customHeight="1" x14ac:dyDescent="0.2">
      <c r="A52" s="150"/>
      <c r="B52" s="151"/>
      <c r="C52" s="151"/>
      <c r="D52" s="151"/>
      <c r="E52" s="151"/>
      <c r="F52" s="151"/>
      <c r="G52" s="151"/>
      <c r="H52" s="151"/>
      <c r="I52" s="151"/>
      <c r="J52" s="151"/>
      <c r="K52" s="151"/>
      <c r="L52" s="151"/>
      <c r="M52" s="151"/>
      <c r="N52" s="151"/>
      <c r="O52" s="151"/>
      <c r="P52" s="151"/>
      <c r="Q52" s="151"/>
      <c r="R52" s="151"/>
      <c r="S52" s="151"/>
      <c r="T52" s="151"/>
      <c r="U52" s="152"/>
    </row>
    <row r="53" spans="1:21" ht="18.75" customHeight="1" x14ac:dyDescent="0.2">
      <c r="A53" s="153"/>
      <c r="B53" s="154"/>
      <c r="C53" s="154"/>
      <c r="D53" s="154"/>
      <c r="E53" s="154"/>
      <c r="F53" s="154"/>
      <c r="G53" s="154"/>
      <c r="H53" s="154"/>
      <c r="I53" s="154"/>
      <c r="J53" s="154"/>
      <c r="K53" s="154"/>
      <c r="L53" s="154"/>
      <c r="M53" s="154"/>
      <c r="N53" s="154"/>
      <c r="O53" s="154"/>
      <c r="P53" s="154"/>
      <c r="Q53" s="154"/>
      <c r="R53" s="154"/>
      <c r="S53" s="154"/>
      <c r="T53" s="154"/>
      <c r="U53" s="155"/>
    </row>
    <row r="54" spans="1:21" ht="18.75" customHeight="1" x14ac:dyDescent="0.2">
      <c r="A54" s="156"/>
      <c r="B54" s="157"/>
      <c r="C54" s="157"/>
      <c r="D54" s="157"/>
      <c r="E54" s="157"/>
      <c r="F54" s="157"/>
      <c r="G54" s="157"/>
      <c r="H54" s="157"/>
      <c r="I54" s="157"/>
      <c r="J54" s="157"/>
      <c r="K54" s="157"/>
      <c r="L54" s="157"/>
      <c r="M54" s="157"/>
      <c r="N54" s="157"/>
      <c r="O54" s="157"/>
      <c r="P54" s="157"/>
      <c r="Q54" s="157"/>
      <c r="R54" s="157"/>
      <c r="S54" s="157"/>
      <c r="T54" s="157"/>
      <c r="U54" s="158"/>
    </row>
    <row r="55" spans="1:21" ht="26.25" customHeight="1" x14ac:dyDescent="0.2"/>
    <row r="56" spans="1:21" ht="26.25" customHeight="1" x14ac:dyDescent="0.2"/>
    <row r="57" spans="1:21" ht="26.25" customHeight="1" x14ac:dyDescent="0.2"/>
    <row r="58" spans="1:21" ht="26.25" customHeight="1" x14ac:dyDescent="0.2"/>
    <row r="59" spans="1:21" ht="26.25" customHeight="1" x14ac:dyDescent="0.2"/>
    <row r="60" spans="1:21" ht="26.25" customHeight="1" x14ac:dyDescent="0.2"/>
    <row r="61" spans="1:21" ht="26.25" customHeight="1" x14ac:dyDescent="0.2"/>
    <row r="62" spans="1:21" ht="26.25" customHeight="1" x14ac:dyDescent="0.2"/>
    <row r="63" spans="1:21" ht="26.25" customHeight="1" x14ac:dyDescent="0.2"/>
    <row r="64" spans="1:21"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sheetData>
  <sheetProtection selectLockedCells="1"/>
  <mergeCells count="236">
    <mergeCell ref="A1:B1"/>
    <mergeCell ref="C1:F1"/>
    <mergeCell ref="A2:Q2"/>
    <mergeCell ref="R2:U2"/>
    <mergeCell ref="A3:B3"/>
    <mergeCell ref="H3:I3"/>
    <mergeCell ref="K3:L3"/>
    <mergeCell ref="M3:N3"/>
    <mergeCell ref="M4:N4"/>
    <mergeCell ref="R4:R5"/>
    <mergeCell ref="S4:S5"/>
    <mergeCell ref="U4:U5"/>
    <mergeCell ref="A5:B5"/>
    <mergeCell ref="M5:N5"/>
    <mergeCell ref="A4:B4"/>
    <mergeCell ref="D4:D5"/>
    <mergeCell ref="E4:E5"/>
    <mergeCell ref="F4:F5"/>
    <mergeCell ref="G4:G5"/>
    <mergeCell ref="J4:J5"/>
    <mergeCell ref="M7:N7"/>
    <mergeCell ref="R7:R8"/>
    <mergeCell ref="S7:S8"/>
    <mergeCell ref="U7:U8"/>
    <mergeCell ref="A8:B8"/>
    <mergeCell ref="M8:N8"/>
    <mergeCell ref="A6:B6"/>
    <mergeCell ref="C6:I6"/>
    <mergeCell ref="K6:L6"/>
    <mergeCell ref="A7:B7"/>
    <mergeCell ref="D7:D8"/>
    <mergeCell ref="E7:E8"/>
    <mergeCell ref="F7:F8"/>
    <mergeCell ref="G7:G8"/>
    <mergeCell ref="J7:J8"/>
    <mergeCell ref="M10:N10"/>
    <mergeCell ref="R10:R11"/>
    <mergeCell ref="S10:S11"/>
    <mergeCell ref="U10:U11"/>
    <mergeCell ref="A11:B11"/>
    <mergeCell ref="M11:N11"/>
    <mergeCell ref="A9:B9"/>
    <mergeCell ref="C9:I9"/>
    <mergeCell ref="K9:L9"/>
    <mergeCell ref="A10:B10"/>
    <mergeCell ref="D10:D11"/>
    <mergeCell ref="E10:E11"/>
    <mergeCell ref="F10:F11"/>
    <mergeCell ref="G10:G11"/>
    <mergeCell ref="J10:J11"/>
    <mergeCell ref="M13:N13"/>
    <mergeCell ref="R13:R14"/>
    <mergeCell ref="S13:S14"/>
    <mergeCell ref="U13:U14"/>
    <mergeCell ref="A14:B14"/>
    <mergeCell ref="M14:N14"/>
    <mergeCell ref="A12:B12"/>
    <mergeCell ref="C12:I12"/>
    <mergeCell ref="K12:L12"/>
    <mergeCell ref="A13:B13"/>
    <mergeCell ref="D13:D14"/>
    <mergeCell ref="E13:E14"/>
    <mergeCell ref="F13:F14"/>
    <mergeCell ref="G13:G14"/>
    <mergeCell ref="J13:J14"/>
    <mergeCell ref="M16:N16"/>
    <mergeCell ref="R16:R17"/>
    <mergeCell ref="S16:S17"/>
    <mergeCell ref="U16:U17"/>
    <mergeCell ref="A17:B17"/>
    <mergeCell ref="M17:N17"/>
    <mergeCell ref="A15:B15"/>
    <mergeCell ref="C15:I15"/>
    <mergeCell ref="K15:L15"/>
    <mergeCell ref="A16:B16"/>
    <mergeCell ref="D16:D17"/>
    <mergeCell ref="E16:E17"/>
    <mergeCell ref="F16:F17"/>
    <mergeCell ref="G16:G17"/>
    <mergeCell ref="J16:J17"/>
    <mergeCell ref="M19:N19"/>
    <mergeCell ref="R19:R20"/>
    <mergeCell ref="S19:S20"/>
    <mergeCell ref="U19:U20"/>
    <mergeCell ref="A20:B20"/>
    <mergeCell ref="M20:N20"/>
    <mergeCell ref="A18:B18"/>
    <mergeCell ref="C18:I18"/>
    <mergeCell ref="K18:L18"/>
    <mergeCell ref="A19:B19"/>
    <mergeCell ref="D19:D20"/>
    <mergeCell ref="E19:E20"/>
    <mergeCell ref="F19:F20"/>
    <mergeCell ref="G19:G20"/>
    <mergeCell ref="J19:J20"/>
    <mergeCell ref="M22:N22"/>
    <mergeCell ref="R22:R23"/>
    <mergeCell ref="S22:S23"/>
    <mergeCell ref="U22:U23"/>
    <mergeCell ref="A23:B23"/>
    <mergeCell ref="M23:N23"/>
    <mergeCell ref="A21:B21"/>
    <mergeCell ref="C21:I21"/>
    <mergeCell ref="K21:L21"/>
    <mergeCell ref="A22:B22"/>
    <mergeCell ref="D22:D23"/>
    <mergeCell ref="E22:E23"/>
    <mergeCell ref="F22:F23"/>
    <mergeCell ref="G22:G23"/>
    <mergeCell ref="J22:J23"/>
    <mergeCell ref="M25:N25"/>
    <mergeCell ref="R25:R26"/>
    <mergeCell ref="S25:S26"/>
    <mergeCell ref="U25:U26"/>
    <mergeCell ref="A26:B26"/>
    <mergeCell ref="M26:N26"/>
    <mergeCell ref="A24:B24"/>
    <mergeCell ref="C24:I24"/>
    <mergeCell ref="K24:L24"/>
    <mergeCell ref="A25:B25"/>
    <mergeCell ref="D25:D26"/>
    <mergeCell ref="E25:E26"/>
    <mergeCell ref="F25:F26"/>
    <mergeCell ref="G25:G26"/>
    <mergeCell ref="J25:J26"/>
    <mergeCell ref="M28:N28"/>
    <mergeCell ref="R28:R29"/>
    <mergeCell ref="S28:S29"/>
    <mergeCell ref="U28:U29"/>
    <mergeCell ref="A29:B29"/>
    <mergeCell ref="M29:N29"/>
    <mergeCell ref="A27:B27"/>
    <mergeCell ref="C27:I27"/>
    <mergeCell ref="K27:L27"/>
    <mergeCell ref="A28:B28"/>
    <mergeCell ref="D28:D29"/>
    <mergeCell ref="E28:E29"/>
    <mergeCell ref="F28:F29"/>
    <mergeCell ref="G28:G29"/>
    <mergeCell ref="J28:J29"/>
    <mergeCell ref="M31:N31"/>
    <mergeCell ref="R31:R32"/>
    <mergeCell ref="S31:S32"/>
    <mergeCell ref="U31:U32"/>
    <mergeCell ref="A32:B32"/>
    <mergeCell ref="M32:N32"/>
    <mergeCell ref="A30:B30"/>
    <mergeCell ref="C30:I30"/>
    <mergeCell ref="K30:L30"/>
    <mergeCell ref="A31:B31"/>
    <mergeCell ref="D31:D32"/>
    <mergeCell ref="E31:E32"/>
    <mergeCell ref="F31:F32"/>
    <mergeCell ref="G31:G32"/>
    <mergeCell ref="J31:J32"/>
    <mergeCell ref="M34:N34"/>
    <mergeCell ref="R34:R35"/>
    <mergeCell ref="S34:S35"/>
    <mergeCell ref="U34:U35"/>
    <mergeCell ref="A35:B35"/>
    <mergeCell ref="M35:N35"/>
    <mergeCell ref="A33:B33"/>
    <mergeCell ref="C33:I33"/>
    <mergeCell ref="K33:L33"/>
    <mergeCell ref="A34:B34"/>
    <mergeCell ref="D34:D35"/>
    <mergeCell ref="E34:E35"/>
    <mergeCell ref="F34:F35"/>
    <mergeCell ref="G34:G35"/>
    <mergeCell ref="J34:J35"/>
    <mergeCell ref="M37:N37"/>
    <mergeCell ref="R37:R38"/>
    <mergeCell ref="S37:S38"/>
    <mergeCell ref="U37:U38"/>
    <mergeCell ref="A38:B38"/>
    <mergeCell ref="M38:N38"/>
    <mergeCell ref="A36:B36"/>
    <mergeCell ref="C36:I36"/>
    <mergeCell ref="K36:L36"/>
    <mergeCell ref="A37:B37"/>
    <mergeCell ref="D37:D38"/>
    <mergeCell ref="E37:E38"/>
    <mergeCell ref="F37:F38"/>
    <mergeCell ref="G37:G38"/>
    <mergeCell ref="J37:J38"/>
    <mergeCell ref="M40:N40"/>
    <mergeCell ref="R40:R41"/>
    <mergeCell ref="S40:S41"/>
    <mergeCell ref="U40:U41"/>
    <mergeCell ref="A41:B41"/>
    <mergeCell ref="M41:N41"/>
    <mergeCell ref="A39:B39"/>
    <mergeCell ref="C39:I39"/>
    <mergeCell ref="K39:L39"/>
    <mergeCell ref="A40:B40"/>
    <mergeCell ref="D40:D41"/>
    <mergeCell ref="E40:E41"/>
    <mergeCell ref="F40:F41"/>
    <mergeCell ref="G40:G41"/>
    <mergeCell ref="J40:J41"/>
    <mergeCell ref="M43:N43"/>
    <mergeCell ref="R43:R44"/>
    <mergeCell ref="S43:S44"/>
    <mergeCell ref="U43:U44"/>
    <mergeCell ref="A44:B44"/>
    <mergeCell ref="M44:N44"/>
    <mergeCell ref="A42:B42"/>
    <mergeCell ref="C42:I42"/>
    <mergeCell ref="K42:L42"/>
    <mergeCell ref="A43:B43"/>
    <mergeCell ref="D43:D44"/>
    <mergeCell ref="E43:E44"/>
    <mergeCell ref="F43:F44"/>
    <mergeCell ref="G43:G44"/>
    <mergeCell ref="J43:J44"/>
    <mergeCell ref="A45:B45"/>
    <mergeCell ref="C45:I45"/>
    <mergeCell ref="K45:L45"/>
    <mergeCell ref="A46:B46"/>
    <mergeCell ref="D46:D47"/>
    <mergeCell ref="E46:E47"/>
    <mergeCell ref="F46:F47"/>
    <mergeCell ref="G46:G47"/>
    <mergeCell ref="J46:J47"/>
    <mergeCell ref="A48:B48"/>
    <mergeCell ref="C48:I48"/>
    <mergeCell ref="K48:L48"/>
    <mergeCell ref="K49:L49"/>
    <mergeCell ref="A52:U54"/>
    <mergeCell ref="A50:D50"/>
    <mergeCell ref="M46:N46"/>
    <mergeCell ref="R46:R47"/>
    <mergeCell ref="S46:S47"/>
    <mergeCell ref="U46:U47"/>
    <mergeCell ref="A47:B47"/>
    <mergeCell ref="M47:N47"/>
  </mergeCells>
  <dataValidations count="8">
    <dataValidation type="list" allowBlank="1" showInputMessage="1" showErrorMessage="1" prompt="Is the principal Personally Liable?" sqref="C40 C34 C25 C4 C19 C16 C13 C10 C7 C37 C22 C28 C31 C43 C46" xr:uid="{BCBA6D8B-6D40-49AD-9E65-ACAC8E26896F}">
      <formula1>$AI$5:$AI$7</formula1>
    </dataValidation>
    <dataValidation allowBlank="1" showInputMessage="1" showErrorMessage="1" prompt="Enter the ownership the principal has in the property (or legal entity).  This entry will derive future calculations." sqref="F46:G47 F43:G44 F4:G5 F28:G29 F25:G26 F19:G20 F16:G17 F13:G14 F10:G11 F7:G8 F37:G38 F22:G23 F31:G32 F34:G35 F40:G41" xr:uid="{752A40AE-9C4E-4532-9886-9F4031AAA2EC}"/>
    <dataValidation allowBlank="1" showInputMessage="1" showErrorMessage="1" prompt="Enter the Full Market Value of the Property." sqref="J40:J41 J46:J47 J43:J44 J4:J5 J28:J29 J25:J26 J19:J20 J16:J17 J13:J14 J10:J11 J7:J8 J37:J38 J22:J23 J31:J32 J34:J35" xr:uid="{193553CB-FD01-47CE-92FF-F85F115DDBB1}"/>
    <dataValidation type="list" allowBlank="1" showInputMessage="1" showErrorMessage="1" sqref="D40:D41 D34:D35 D31:D32 D22:D23 D19:D20 D16:D17 D13:D14 D10:D11 D7:D8 D37:D38 D4:D5 D28:D29 D25:D26 D43:D44 D46:D47" xr:uid="{FDF28D1E-37E7-42EC-B6C4-4AC0E8C6E5DA}">
      <formula1>$AJ$5:$AJ$17</formula1>
    </dataValidation>
    <dataValidation type="list" allowBlank="1" showInputMessage="1" showErrorMessage="1" sqref="Q40:Q41 Q34:Q35 Q31:Q32 Q22:Q23 Q37:Q38 Q7:Q8 Q10:Q11 Q13:Q14 Q16:Q17 Q19:Q20 Q25:Q26 Q28:Q29 Q4:Q5 Q43:Q44 Q46:Q47" xr:uid="{414D1545-755C-49AB-A422-0325AECBA1B0}">
      <formula1>$AH$5:$AH$7</formula1>
    </dataValidation>
    <dataValidation allowBlank="1" showInputMessage="1" showErrorMessage="1" prompt="Exclude all non-cash charges such as Depreciation and Amortization." sqref="S4:S5 S46:S47 S43:S44 S40:S41 S37:S38 S7:S8 S28:S29 S25:S26 S22:S23 S19:S20 S16:S17 S13:S14 S10:S11 S31:S32 S34:S35" xr:uid="{D2811ABE-62C1-4751-9C09-0C5F2E34166E}"/>
    <dataValidation allowBlank="1" showInputMessage="1" showErrorMessage="1" prompt="This should include all rental and ancillary revenue generated at the property." sqref="R4:R5 R46:R47 R43:R44 R40:R41 R37:R38 R7:R8 R28:R29 R25:R26 R22:R23 R19:R20 R16:R17 R13:R14 R10:R11 R31:R32 R34:R35" xr:uid="{38637CDF-ACF3-4FE9-B0E8-42DED75DD602}"/>
    <dataValidation allowBlank="1" showInputMessage="1" showErrorMessage="1" prompt="Enter specific value (whether # of Units or Square Footage as applicable)." sqref="E4:E5 E46:E47 E43:E44 E40:E41 E37:E38 E7:E8 E28:E29 E25:E26 E22:E23 E19:E20 E16:E17 E13:E14 E10:E11 E31:E32 E34:E35" xr:uid="{4E23F03E-0C85-47AE-A258-5F1F3ED0701C}"/>
  </dataValidations>
  <pageMargins left="0.25" right="0.25" top="0.4" bottom="0.4" header="0.3" footer="0.3"/>
  <pageSetup paperSize="5" scale="68" fitToHeight="0" orientation="landscape" horizontalDpi="300" verticalDpi="300" r:id="rId1"/>
  <headerFooter alignWithMargins="0">
    <oddHeader>&amp;C&amp;"Arial,Bold"&amp;12SCHEDULE OF REAL ESTATE OWNED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Personal Financial Statement</vt:lpstr>
      <vt:lpstr>SREO Page 1</vt:lpstr>
      <vt:lpstr>SREO Page 2</vt:lpstr>
      <vt:lpstr>'Personal Financial Statement'!Print_Area</vt:lpstr>
      <vt:lpstr>'SREO Page 1'!Print_Area</vt:lpstr>
      <vt:lpstr>'SREO Page 2'!Print_Area</vt:lpstr>
      <vt:lpstr>'SREO Page 1'!Print_Titles</vt:lpstr>
      <vt:lpstr>'SREO Page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Rice</dc:creator>
  <cp:lastModifiedBy>David Rice</cp:lastModifiedBy>
  <cp:lastPrinted>2023-05-22T17:05:26Z</cp:lastPrinted>
  <dcterms:created xsi:type="dcterms:W3CDTF">2023-05-19T20:52:55Z</dcterms:created>
  <dcterms:modified xsi:type="dcterms:W3CDTF">2023-05-22T18:31:16Z</dcterms:modified>
</cp:coreProperties>
</file>